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6-17\Excel-works\"/>
    </mc:Choice>
  </mc:AlternateContent>
  <bookViews>
    <workbookView xWindow="0" yWindow="0" windowWidth="19095" windowHeight="10125"/>
  </bookViews>
  <sheets>
    <sheet name="名單" sheetId="1" r:id="rId1"/>
    <sheet name="活動" sheetId="2" r:id="rId2"/>
    <sheet name="學生" sheetId="3" r:id="rId3"/>
  </sheets>
  <definedNames>
    <definedName name="_xlnm._FilterDatabase" localSheetId="0" hidden="1">名單!$A$1:$P$646</definedName>
    <definedName name="_xlnm._FilterDatabase" localSheetId="2" hidden="1">學生!$A$1:$C$727</definedName>
    <definedName name="acDates">學生!$O$2:$O$21</definedName>
    <definedName name="activities">活動!$A$3:$C$48</definedName>
    <definedName name="classno">學生!$B$2:$B$727</definedName>
    <definedName name="school">學生!$B$1:$D$727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D59" i="2"/>
  <c r="AD60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C54" i="2" l="1"/>
  <c r="C38" i="2"/>
  <c r="C30" i="2"/>
  <c r="C22" i="2"/>
  <c r="C14" i="2"/>
  <c r="C6" i="2"/>
  <c r="E5" i="1" s="1"/>
  <c r="C56" i="2"/>
  <c r="C48" i="2"/>
  <c r="C46" i="2"/>
  <c r="C45" i="2"/>
  <c r="C29" i="2"/>
  <c r="C5" i="2"/>
  <c r="E4" i="1" s="1"/>
  <c r="C52" i="2"/>
  <c r="C28" i="2"/>
  <c r="C4" i="2"/>
  <c r="E3" i="1" s="1"/>
  <c r="C51" i="2"/>
  <c r="C27" i="2"/>
  <c r="C60" i="2"/>
  <c r="C16" i="2"/>
  <c r="C58" i="2"/>
  <c r="C50" i="2"/>
  <c r="C26" i="2"/>
  <c r="C59" i="2"/>
  <c r="C47" i="2"/>
  <c r="C57" i="2"/>
  <c r="C49" i="2"/>
  <c r="C41" i="2"/>
  <c r="C33" i="2"/>
  <c r="C25" i="2"/>
  <c r="C17" i="2"/>
  <c r="C9" i="2"/>
  <c r="C3" i="2"/>
  <c r="E2" i="1" s="1"/>
  <c r="C37" i="2"/>
  <c r="C13" i="2"/>
  <c r="C44" i="2"/>
  <c r="C12" i="2"/>
  <c r="C35" i="2"/>
  <c r="C11" i="2"/>
  <c r="C32" i="2"/>
  <c r="C24" i="2"/>
  <c r="C8" i="2"/>
  <c r="C34" i="2"/>
  <c r="E8" i="1" s="1"/>
  <c r="C18" i="2"/>
  <c r="C55" i="2"/>
  <c r="C39" i="2"/>
  <c r="C15" i="2"/>
  <c r="C53" i="2"/>
  <c r="C21" i="2"/>
  <c r="C36" i="2"/>
  <c r="C20" i="2"/>
  <c r="C43" i="2"/>
  <c r="C19" i="2"/>
  <c r="C40" i="2"/>
  <c r="C42" i="2"/>
  <c r="C10" i="2"/>
  <c r="C31" i="2"/>
  <c r="C23" i="2"/>
  <c r="C7" i="2"/>
  <c r="E6" i="1" s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" i="3"/>
  <c r="M6" i="3"/>
  <c r="M7" i="3"/>
  <c r="M8" i="3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4" i="3"/>
  <c r="L4" i="3" s="1"/>
  <c r="L3" i="3"/>
  <c r="L2" i="3"/>
  <c r="M3" i="3"/>
  <c r="M5" i="3" l="1"/>
  <c r="Y60" i="2"/>
  <c r="Y49" i="2"/>
  <c r="Y50" i="2"/>
  <c r="Y51" i="2"/>
  <c r="Y52" i="2"/>
  <c r="Y53" i="2"/>
  <c r="Y54" i="2"/>
  <c r="Y55" i="2"/>
  <c r="Y56" i="2"/>
  <c r="Y57" i="2"/>
  <c r="Y58" i="2"/>
  <c r="Y59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D2" i="2"/>
  <c r="L5" i="3" l="1"/>
  <c r="L6" i="3" l="1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3" i="2"/>
  <c r="L7" i="3" l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2" i="3"/>
  <c r="L8" i="3" l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2" i="3"/>
  <c r="B3" i="1"/>
  <c r="B4" i="1"/>
  <c r="B5" i="1"/>
  <c r="B6" i="1"/>
  <c r="B7" i="1"/>
  <c r="B9" i="1"/>
  <c r="B10" i="1"/>
  <c r="B11" i="1"/>
  <c r="B12" i="1"/>
  <c r="B8" i="1"/>
  <c r="B14" i="1"/>
  <c r="B15" i="1"/>
  <c r="B16" i="1"/>
  <c r="B17" i="1"/>
  <c r="B18" i="1"/>
  <c r="B19" i="1"/>
  <c r="B20" i="1"/>
  <c r="B21" i="1"/>
  <c r="B22" i="1"/>
  <c r="B23" i="1"/>
  <c r="B24" i="1"/>
  <c r="B25" i="1"/>
  <c r="B13" i="1"/>
  <c r="B29" i="1"/>
  <c r="B30" i="1"/>
  <c r="B31" i="1"/>
  <c r="B26" i="1"/>
  <c r="B27" i="1"/>
  <c r="B28" i="1"/>
  <c r="B35" i="1"/>
  <c r="B34" i="1"/>
  <c r="B32" i="1"/>
  <c r="B33" i="1"/>
  <c r="B52" i="1"/>
  <c r="B54" i="1"/>
  <c r="B55" i="1"/>
  <c r="B57" i="1"/>
  <c r="B58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36" i="1"/>
  <c r="B38" i="1"/>
  <c r="B82" i="1"/>
  <c r="B83" i="1"/>
  <c r="B84" i="1"/>
  <c r="B85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3" i="1"/>
  <c r="B56" i="1"/>
  <c r="B59" i="1"/>
  <c r="B60" i="1"/>
  <c r="B37" i="1"/>
  <c r="B105" i="1"/>
  <c r="B91" i="1"/>
  <c r="B95" i="1"/>
  <c r="B96" i="1"/>
  <c r="B109" i="1"/>
  <c r="B86" i="1"/>
  <c r="B94" i="1"/>
  <c r="B111" i="1"/>
  <c r="B110" i="1"/>
  <c r="B87" i="1"/>
  <c r="B88" i="1"/>
  <c r="B108" i="1"/>
  <c r="B107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13" i="1"/>
  <c r="B149" i="1"/>
  <c r="B150" i="1"/>
  <c r="B139" i="1"/>
  <c r="B154" i="1"/>
  <c r="B155" i="1"/>
  <c r="B158" i="1"/>
  <c r="B174" i="1"/>
  <c r="B134" i="1"/>
  <c r="B161" i="1"/>
  <c r="B162" i="1"/>
  <c r="B163" i="1"/>
  <c r="B167" i="1"/>
  <c r="B169" i="1"/>
  <c r="B170" i="1"/>
  <c r="B147" i="1"/>
  <c r="B148" i="1"/>
  <c r="B141" i="1"/>
  <c r="B156" i="1"/>
  <c r="B144" i="1"/>
  <c r="B145" i="1"/>
  <c r="B142" i="1"/>
  <c r="B157" i="1"/>
  <c r="B146" i="1"/>
  <c r="B173" i="1"/>
  <c r="B137" i="1"/>
  <c r="B133" i="1"/>
  <c r="B136" i="1"/>
  <c r="B171" i="1"/>
  <c r="B135" i="1"/>
  <c r="B151" i="1"/>
  <c r="B153" i="1"/>
  <c r="B159" i="1"/>
  <c r="B172" i="1"/>
  <c r="B140" i="1"/>
  <c r="B143" i="1"/>
  <c r="B152" i="1"/>
  <c r="B138" i="1"/>
  <c r="B132" i="1"/>
  <c r="B168" i="1"/>
  <c r="B165" i="1"/>
  <c r="B160" i="1"/>
  <c r="B164" i="1"/>
  <c r="B166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175" i="1"/>
  <c r="B178" i="1"/>
  <c r="B179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176" i="1"/>
  <c r="B177" i="1"/>
  <c r="B180" i="1"/>
  <c r="B181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6" i="1"/>
  <c r="B235" i="1"/>
  <c r="B244" i="1"/>
  <c r="B245" i="1"/>
  <c r="B246" i="1"/>
  <c r="B247" i="1"/>
  <c r="B248" i="1"/>
  <c r="B249" i="1"/>
  <c r="B250" i="1"/>
  <c r="B251" i="1"/>
  <c r="B252" i="1"/>
  <c r="B253" i="1"/>
  <c r="B262" i="1"/>
  <c r="B256" i="1"/>
  <c r="B257" i="1"/>
  <c r="B260" i="1"/>
  <c r="B255" i="1"/>
  <c r="B264" i="1"/>
  <c r="B258" i="1"/>
  <c r="B254" i="1"/>
  <c r="B259" i="1"/>
  <c r="B263" i="1"/>
  <c r="B261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65" i="1"/>
  <c r="B266" i="1"/>
  <c r="B267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289" i="1"/>
  <c r="B324" i="1"/>
  <c r="B316" i="1"/>
  <c r="B317" i="1"/>
  <c r="B319" i="1"/>
  <c r="B320" i="1"/>
  <c r="B322" i="1"/>
  <c r="B323" i="1"/>
  <c r="B305" i="1"/>
  <c r="B307" i="1"/>
  <c r="B308" i="1"/>
  <c r="B309" i="1"/>
  <c r="B312" i="1"/>
  <c r="B313" i="1"/>
  <c r="B314" i="1"/>
  <c r="B315" i="1"/>
  <c r="B318" i="1"/>
  <c r="B321" i="1"/>
  <c r="B306" i="1"/>
  <c r="B310" i="1"/>
  <c r="B311" i="1"/>
  <c r="B304" i="1"/>
  <c r="B332" i="1"/>
  <c r="B327" i="1"/>
  <c r="B329" i="1"/>
  <c r="B331" i="1"/>
  <c r="B328" i="1"/>
  <c r="B333" i="1"/>
  <c r="B325" i="1"/>
  <c r="B326" i="1"/>
  <c r="B330" i="1"/>
  <c r="B338" i="1"/>
  <c r="B334" i="1"/>
  <c r="B341" i="1"/>
  <c r="B340" i="1"/>
  <c r="B335" i="1"/>
  <c r="B336" i="1"/>
  <c r="B337" i="1"/>
  <c r="B342" i="1"/>
  <c r="B339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376" i="1"/>
  <c r="B377" i="1"/>
  <c r="B378" i="1"/>
  <c r="B379" i="1"/>
  <c r="B380" i="1"/>
  <c r="B381" i="1"/>
  <c r="B421" i="1"/>
  <c r="B422" i="1"/>
  <c r="B423" i="1"/>
  <c r="B424" i="1"/>
  <c r="B425" i="1"/>
  <c r="B426" i="1"/>
  <c r="B427" i="1"/>
  <c r="B428" i="1"/>
  <c r="B429" i="1"/>
  <c r="B430" i="1"/>
  <c r="B431" i="1"/>
  <c r="B439" i="1"/>
  <c r="B440" i="1"/>
  <c r="B432" i="1"/>
  <c r="B433" i="1"/>
  <c r="B434" i="1"/>
  <c r="B435" i="1"/>
  <c r="B436" i="1"/>
  <c r="B437" i="1"/>
  <c r="B438" i="1"/>
  <c r="B420" i="1"/>
  <c r="B446" i="1"/>
  <c r="B447" i="1"/>
  <c r="B441" i="1"/>
  <c r="B442" i="1"/>
  <c r="B443" i="1"/>
  <c r="B444" i="1"/>
  <c r="B445" i="1"/>
  <c r="B573" i="1"/>
  <c r="B574" i="1"/>
  <c r="B575" i="1"/>
  <c r="B572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448" i="1"/>
  <c r="B449" i="1"/>
  <c r="B450" i="1"/>
  <c r="B451" i="1"/>
  <c r="B478" i="1"/>
  <c r="B479" i="1"/>
  <c r="B476" i="1"/>
  <c r="B482" i="1"/>
  <c r="B483" i="1"/>
  <c r="B485" i="1"/>
  <c r="B481" i="1"/>
  <c r="B475" i="1"/>
  <c r="B486" i="1"/>
  <c r="B489" i="1"/>
  <c r="B487" i="1"/>
  <c r="B480" i="1"/>
  <c r="B484" i="1"/>
  <c r="B474" i="1"/>
  <c r="B464" i="1"/>
  <c r="B466" i="1"/>
  <c r="B471" i="1"/>
  <c r="B470" i="1"/>
  <c r="B467" i="1"/>
  <c r="B468" i="1"/>
  <c r="B469" i="1"/>
  <c r="B472" i="1"/>
  <c r="B473" i="1"/>
  <c r="B477" i="1"/>
  <c r="B488" i="1"/>
  <c r="B465" i="1"/>
  <c r="B592" i="1"/>
  <c r="B590" i="1"/>
  <c r="B591" i="1"/>
  <c r="B594" i="1"/>
  <c r="B593" i="1"/>
  <c r="B595" i="1"/>
  <c r="B610" i="1"/>
  <c r="B616" i="1"/>
  <c r="B612" i="1"/>
  <c r="B614" i="1"/>
  <c r="B613" i="1"/>
  <c r="B615" i="1"/>
  <c r="B611" i="1"/>
  <c r="B608" i="1"/>
  <c r="B588" i="1"/>
  <c r="B589" i="1"/>
  <c r="B600" i="1"/>
  <c r="B602" i="1"/>
  <c r="B603" i="1"/>
  <c r="B604" i="1"/>
  <c r="B605" i="1"/>
  <c r="B606" i="1"/>
  <c r="B607" i="1"/>
  <c r="B596" i="1"/>
  <c r="B597" i="1"/>
  <c r="B599" i="1"/>
  <c r="B598" i="1"/>
  <c r="B601" i="1"/>
  <c r="B609" i="1"/>
  <c r="B624" i="1"/>
  <c r="B625" i="1"/>
  <c r="B626" i="1"/>
  <c r="B627" i="1"/>
  <c r="B631" i="1"/>
  <c r="B632" i="1"/>
  <c r="B634" i="1"/>
  <c r="B635" i="1"/>
  <c r="B636" i="1"/>
  <c r="B628" i="1"/>
  <c r="B630" i="1"/>
  <c r="B623" i="1"/>
  <c r="B629" i="1"/>
  <c r="B641" i="1"/>
  <c r="B643" i="1"/>
  <c r="B644" i="1"/>
  <c r="B642" i="1"/>
  <c r="B637" i="1"/>
  <c r="B638" i="1"/>
  <c r="B639" i="1"/>
  <c r="B640" i="1"/>
  <c r="B646" i="1"/>
  <c r="B618" i="1"/>
  <c r="B645" i="1"/>
  <c r="B617" i="1"/>
  <c r="B619" i="1"/>
  <c r="B620" i="1"/>
  <c r="B621" i="1"/>
  <c r="B622" i="1"/>
  <c r="B633" i="1"/>
  <c r="B502" i="1"/>
  <c r="B493" i="1"/>
  <c r="B492" i="1"/>
  <c r="B494" i="1"/>
  <c r="B491" i="1"/>
  <c r="B504" i="1"/>
  <c r="B505" i="1"/>
  <c r="B503" i="1"/>
  <c r="B490" i="1"/>
  <c r="B500" i="1"/>
  <c r="B495" i="1"/>
  <c r="B497" i="1"/>
  <c r="B496" i="1"/>
  <c r="B498" i="1"/>
  <c r="B499" i="1"/>
  <c r="B501" i="1"/>
  <c r="B507" i="1"/>
  <c r="B508" i="1"/>
  <c r="B506" i="1"/>
  <c r="B509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10" i="1"/>
  <c r="B534" i="1"/>
  <c r="B532" i="1"/>
  <c r="B533" i="1"/>
  <c r="B537" i="1"/>
  <c r="B538" i="1"/>
  <c r="B539" i="1"/>
  <c r="B540" i="1"/>
  <c r="B541" i="1"/>
  <c r="B542" i="1"/>
  <c r="B543" i="1"/>
  <c r="B544" i="1"/>
  <c r="B545" i="1"/>
  <c r="B535" i="1"/>
  <c r="B536" i="1"/>
  <c r="B345" i="1"/>
  <c r="B346" i="1"/>
  <c r="B347" i="1"/>
  <c r="B348" i="1"/>
  <c r="B349" i="1"/>
  <c r="B350" i="1"/>
  <c r="B351" i="1"/>
  <c r="B352" i="1"/>
  <c r="B354" i="1"/>
  <c r="B356" i="1"/>
  <c r="B357" i="1"/>
  <c r="B358" i="1"/>
  <c r="B359" i="1"/>
  <c r="B360" i="1"/>
  <c r="B362" i="1"/>
  <c r="B363" i="1"/>
  <c r="B364" i="1"/>
  <c r="B365" i="1"/>
  <c r="B366" i="1"/>
  <c r="B344" i="1"/>
  <c r="B343" i="1"/>
  <c r="B353" i="1"/>
  <c r="B355" i="1"/>
  <c r="B361" i="1"/>
  <c r="B367" i="1"/>
  <c r="B368" i="1"/>
  <c r="B369" i="1"/>
  <c r="B370" i="1"/>
  <c r="B371" i="1"/>
  <c r="B372" i="1"/>
  <c r="B373" i="1"/>
  <c r="B374" i="1"/>
  <c r="B375" i="1"/>
  <c r="B568" i="1"/>
  <c r="B569" i="1"/>
  <c r="B561" i="1"/>
  <c r="B562" i="1"/>
  <c r="B563" i="1"/>
  <c r="B564" i="1"/>
  <c r="B560" i="1"/>
  <c r="B558" i="1"/>
  <c r="B571" i="1"/>
  <c r="B566" i="1"/>
  <c r="B570" i="1"/>
  <c r="B565" i="1"/>
  <c r="B567" i="1"/>
  <c r="B559" i="1"/>
  <c r="B557" i="1"/>
  <c r="B554" i="1"/>
  <c r="B556" i="1"/>
  <c r="B553" i="1"/>
  <c r="B555" i="1"/>
  <c r="B552" i="1"/>
  <c r="B548" i="1"/>
  <c r="B551" i="1"/>
  <c r="B547" i="1"/>
  <c r="B549" i="1"/>
  <c r="B550" i="1"/>
  <c r="B546" i="1"/>
  <c r="B238" i="1"/>
  <c r="B239" i="1"/>
  <c r="B240" i="1"/>
  <c r="B237" i="1"/>
  <c r="B242" i="1"/>
  <c r="B241" i="1"/>
  <c r="B243" i="1"/>
  <c r="B456" i="1"/>
  <c r="B458" i="1"/>
  <c r="B455" i="1"/>
  <c r="B462" i="1"/>
  <c r="B463" i="1"/>
  <c r="B452" i="1"/>
  <c r="B453" i="1"/>
  <c r="B454" i="1"/>
  <c r="B457" i="1"/>
  <c r="B459" i="1"/>
  <c r="B460" i="1"/>
  <c r="B461" i="1"/>
  <c r="B92" i="1"/>
  <c r="B97" i="1"/>
  <c r="B100" i="1"/>
  <c r="B112" i="1"/>
  <c r="B90" i="1"/>
  <c r="B89" i="1"/>
  <c r="B99" i="1"/>
  <c r="B98" i="1"/>
  <c r="B102" i="1"/>
  <c r="B93" i="1"/>
  <c r="B101" i="1"/>
  <c r="B103" i="1"/>
  <c r="B104" i="1"/>
  <c r="B106" i="1"/>
  <c r="B2" i="1"/>
  <c r="L9" i="3" l="1"/>
  <c r="H4" i="3"/>
  <c r="H6" i="3"/>
  <c r="H8" i="3"/>
  <c r="H10" i="3"/>
  <c r="H12" i="3"/>
  <c r="H14" i="3"/>
  <c r="H16" i="3"/>
  <c r="H18" i="3"/>
  <c r="H20" i="3"/>
  <c r="H22" i="3"/>
  <c r="I2" i="3"/>
  <c r="J4" i="3"/>
  <c r="J8" i="3"/>
  <c r="J14" i="3"/>
  <c r="J16" i="3"/>
  <c r="J20" i="3"/>
  <c r="G2" i="3"/>
  <c r="H19" i="3"/>
  <c r="H23" i="3"/>
  <c r="I7" i="3"/>
  <c r="I13" i="3"/>
  <c r="I19" i="3"/>
  <c r="J3" i="3"/>
  <c r="J9" i="3"/>
  <c r="J15" i="3"/>
  <c r="J21" i="3"/>
  <c r="G6" i="3"/>
  <c r="G12" i="3"/>
  <c r="G18" i="3"/>
  <c r="H2" i="3"/>
  <c r="I4" i="3"/>
  <c r="I6" i="3"/>
  <c r="I8" i="3"/>
  <c r="I10" i="3"/>
  <c r="I12" i="3"/>
  <c r="I14" i="3"/>
  <c r="I16" i="3"/>
  <c r="I18" i="3"/>
  <c r="I20" i="3"/>
  <c r="I22" i="3"/>
  <c r="J2" i="3"/>
  <c r="J6" i="3"/>
  <c r="J10" i="3"/>
  <c r="J12" i="3"/>
  <c r="J18" i="3"/>
  <c r="J22" i="3"/>
  <c r="H15" i="3"/>
  <c r="H21" i="3"/>
  <c r="I3" i="3"/>
  <c r="I11" i="3"/>
  <c r="I17" i="3"/>
  <c r="I23" i="3"/>
  <c r="J5" i="3"/>
  <c r="J13" i="3"/>
  <c r="J19" i="3"/>
  <c r="G4" i="3"/>
  <c r="G10" i="3"/>
  <c r="G16" i="3"/>
  <c r="G22" i="3"/>
  <c r="G3" i="3"/>
  <c r="G5" i="3"/>
  <c r="G7" i="3"/>
  <c r="G9" i="3"/>
  <c r="G11" i="3"/>
  <c r="G13" i="3"/>
  <c r="G15" i="3"/>
  <c r="G17" i="3"/>
  <c r="G19" i="3"/>
  <c r="G21" i="3"/>
  <c r="G23" i="3"/>
  <c r="H3" i="3"/>
  <c r="H5" i="3"/>
  <c r="H7" i="3"/>
  <c r="H9" i="3"/>
  <c r="H11" i="3"/>
  <c r="H13" i="3"/>
  <c r="H17" i="3"/>
  <c r="I5" i="3"/>
  <c r="I9" i="3"/>
  <c r="I15" i="3"/>
  <c r="I21" i="3"/>
  <c r="J7" i="3"/>
  <c r="J11" i="3"/>
  <c r="J17" i="3"/>
  <c r="J23" i="3"/>
  <c r="G8" i="3"/>
  <c r="G14" i="3"/>
  <c r="G20" i="3"/>
  <c r="L10" i="3" l="1"/>
  <c r="K8" i="3"/>
  <c r="K23" i="3"/>
  <c r="K20" i="3"/>
  <c r="K4" i="3"/>
  <c r="K11" i="3"/>
  <c r="K14" i="3"/>
  <c r="K10" i="3"/>
  <c r="K13" i="3"/>
  <c r="K21" i="3"/>
  <c r="K5" i="3"/>
  <c r="K18" i="3"/>
  <c r="K9" i="3"/>
  <c r="H24" i="3"/>
  <c r="K12" i="3"/>
  <c r="K7" i="3"/>
  <c r="K3" i="3"/>
  <c r="K17" i="3"/>
  <c r="K22" i="3"/>
  <c r="K6" i="3"/>
  <c r="I24" i="3"/>
  <c r="K19" i="3"/>
  <c r="K15" i="3"/>
  <c r="K16" i="3"/>
  <c r="J24" i="3"/>
  <c r="K2" i="3"/>
  <c r="G24" i="3"/>
  <c r="L11" i="3" l="1"/>
  <c r="K24" i="3"/>
  <c r="L12" i="3" l="1"/>
  <c r="L13" i="3" l="1"/>
  <c r="L14" i="3" l="1"/>
  <c r="L15" i="3" l="1"/>
  <c r="L16" i="3" l="1"/>
  <c r="L17" i="3" l="1"/>
  <c r="L18" i="3" l="1"/>
  <c r="L19" i="3" l="1"/>
  <c r="L20" i="3" l="1"/>
  <c r="L21" i="3" l="1"/>
</calcChain>
</file>

<file path=xl/sharedStrings.xml><?xml version="1.0" encoding="utf-8"?>
<sst xmlns="http://schemas.openxmlformats.org/spreadsheetml/2006/main" count="2170" uniqueCount="1865">
  <si>
    <t>班號</t>
  </si>
  <si>
    <t>姓名</t>
  </si>
  <si>
    <t>活動名稱</t>
  </si>
  <si>
    <t>2A08</t>
  </si>
  <si>
    <t>黎俊偉</t>
  </si>
  <si>
    <t>「祖」傳食譜Grand pal Recipes</t>
  </si>
  <si>
    <t>2A14</t>
  </si>
  <si>
    <t>吳承軒</t>
  </si>
  <si>
    <t>4A29</t>
  </si>
  <si>
    <t>麥曉欣</t>
  </si>
  <si>
    <t>4C18</t>
  </si>
  <si>
    <t>關惠中</t>
  </si>
  <si>
    <t>4C19</t>
  </si>
  <si>
    <t>梁麗娟</t>
  </si>
  <si>
    <t>4C21</t>
  </si>
  <si>
    <t>蘇芷慧</t>
  </si>
  <si>
    <t>盧婉菁</t>
  </si>
  <si>
    <t>姚嘉敏</t>
  </si>
  <si>
    <t>5B25</t>
  </si>
  <si>
    <t>郭曉霖</t>
  </si>
  <si>
    <t>5B28</t>
  </si>
  <si>
    <t>勞小儀</t>
  </si>
  <si>
    <t>杜潔慧</t>
  </si>
  <si>
    <t>5C17</t>
  </si>
  <si>
    <t>林衍彤</t>
  </si>
  <si>
    <t>5D11</t>
  </si>
  <si>
    <t>黎家輝</t>
  </si>
  <si>
    <t>李芷穎</t>
  </si>
  <si>
    <t>5B16</t>
  </si>
  <si>
    <t>譚柏然</t>
  </si>
  <si>
    <t>2A11</t>
  </si>
  <si>
    <t>李俊杰</t>
  </si>
  <si>
    <t>誠品遊</t>
  </si>
  <si>
    <t>2A20</t>
  </si>
  <si>
    <t>黃鉅誠</t>
  </si>
  <si>
    <t>3B17</t>
  </si>
  <si>
    <t>鄭海嵐</t>
  </si>
  <si>
    <t>3B18</t>
  </si>
  <si>
    <t>何嘉儀</t>
  </si>
  <si>
    <t>3C16</t>
  </si>
  <si>
    <t>王晉亨</t>
  </si>
  <si>
    <t>4D15</t>
  </si>
  <si>
    <t>鍾楚慧</t>
  </si>
  <si>
    <t>4D16</t>
  </si>
  <si>
    <t>林詠賢</t>
  </si>
  <si>
    <t>4D18</t>
  </si>
  <si>
    <t>李雅欣</t>
  </si>
  <si>
    <t>4D19</t>
  </si>
  <si>
    <t>黃若琳</t>
  </si>
  <si>
    <t>5C02</t>
  </si>
  <si>
    <t>陳道生</t>
  </si>
  <si>
    <t>5C03</t>
  </si>
  <si>
    <t>張然樂</t>
  </si>
  <si>
    <t>5C07</t>
  </si>
  <si>
    <t>蕭文政</t>
  </si>
  <si>
    <t>5E12</t>
  </si>
  <si>
    <t>蘇沛丞</t>
  </si>
  <si>
    <t>5A07</t>
  </si>
  <si>
    <t>李焯佳</t>
  </si>
  <si>
    <t>草地滾球日</t>
  </si>
  <si>
    <t>5C11</t>
  </si>
  <si>
    <t>5C12</t>
  </si>
  <si>
    <t>梁恩諾</t>
  </si>
  <si>
    <t>5E02</t>
  </si>
  <si>
    <t>張子豐</t>
  </si>
  <si>
    <t>5E11</t>
  </si>
  <si>
    <t>吳家樂</t>
  </si>
  <si>
    <t>5E13</t>
  </si>
  <si>
    <t>戴嘉禧</t>
  </si>
  <si>
    <t>5B19</t>
  </si>
  <si>
    <t>葉浚鏗</t>
  </si>
  <si>
    <t>羽毛球訓練日</t>
  </si>
  <si>
    <t>2A17</t>
  </si>
  <si>
    <t>湯頌然</t>
  </si>
  <si>
    <t>1C03</t>
  </si>
  <si>
    <t>芮思健</t>
  </si>
  <si>
    <t>1D04</t>
  </si>
  <si>
    <t>陳曉祺</t>
  </si>
  <si>
    <t>3A26</t>
  </si>
  <si>
    <t>鍾嘉文</t>
  </si>
  <si>
    <t>學長訓練營</t>
  </si>
  <si>
    <t>3B07</t>
  </si>
  <si>
    <t>林佳仕</t>
  </si>
  <si>
    <t>3B09</t>
  </si>
  <si>
    <t>彭鈺凱</t>
  </si>
  <si>
    <t>3B16</t>
  </si>
  <si>
    <t>鄭杏然</t>
  </si>
  <si>
    <t>3B19</t>
  </si>
  <si>
    <t>何明欣</t>
  </si>
  <si>
    <t>4A18</t>
  </si>
  <si>
    <t>楊俊彦</t>
  </si>
  <si>
    <t>4A21</t>
  </si>
  <si>
    <t>周蓉</t>
  </si>
  <si>
    <t>4A24</t>
  </si>
  <si>
    <t>李翠滢</t>
  </si>
  <si>
    <t>4A25</t>
  </si>
  <si>
    <t>李嘉怡</t>
  </si>
  <si>
    <t>4A27</t>
  </si>
  <si>
    <t>梁綺彤</t>
  </si>
  <si>
    <t>4A28</t>
  </si>
  <si>
    <t>李綺婷</t>
  </si>
  <si>
    <t>4B08</t>
  </si>
  <si>
    <t>梁騰暉</t>
  </si>
  <si>
    <t>4B14</t>
  </si>
  <si>
    <t>石晉安</t>
  </si>
  <si>
    <t>4B22</t>
  </si>
  <si>
    <t>關雅文</t>
  </si>
  <si>
    <t>4B23</t>
  </si>
  <si>
    <t>郭曉晴</t>
  </si>
  <si>
    <t>4B25</t>
  </si>
  <si>
    <t>梁書漫</t>
  </si>
  <si>
    <t>4B26</t>
  </si>
  <si>
    <t>梁詠詩</t>
  </si>
  <si>
    <t>4B28</t>
  </si>
  <si>
    <t>謝雅晴</t>
  </si>
  <si>
    <t>4C20</t>
  </si>
  <si>
    <t>蘇家詠</t>
  </si>
  <si>
    <t>4D10</t>
  </si>
  <si>
    <t>呂嘉良</t>
  </si>
  <si>
    <t>4D14</t>
  </si>
  <si>
    <t>余嘉俊</t>
  </si>
  <si>
    <t>4D17</t>
  </si>
  <si>
    <t>劉芷欣</t>
  </si>
  <si>
    <t>4E05</t>
  </si>
  <si>
    <t>陳宇軒</t>
  </si>
  <si>
    <t>4E15</t>
  </si>
  <si>
    <t>鄉綺靜</t>
  </si>
  <si>
    <t>5A21</t>
  </si>
  <si>
    <t>馮敏鈺</t>
  </si>
  <si>
    <t>5A27</t>
  </si>
  <si>
    <t>梁可盈</t>
  </si>
  <si>
    <t>5A28</t>
  </si>
  <si>
    <t>梁麗明</t>
  </si>
  <si>
    <t>徐曉惜</t>
  </si>
  <si>
    <t>5B02</t>
  </si>
  <si>
    <t>張逸軒</t>
  </si>
  <si>
    <t>2A01</t>
  </si>
  <si>
    <t>鄭駿浩</t>
  </si>
  <si>
    <t>2A04</t>
  </si>
  <si>
    <t>許逸朗</t>
  </si>
  <si>
    <t>2A16</t>
  </si>
  <si>
    <t>譚嘉賢</t>
  </si>
  <si>
    <t>2B03</t>
  </si>
  <si>
    <t>陳昱言</t>
  </si>
  <si>
    <t>2B17</t>
  </si>
  <si>
    <t>沈平易</t>
  </si>
  <si>
    <t>2B20</t>
  </si>
  <si>
    <t>黃斯佑</t>
  </si>
  <si>
    <t>2B29</t>
  </si>
  <si>
    <t>梁卓妍</t>
  </si>
  <si>
    <t>2C15</t>
  </si>
  <si>
    <t>萬浩</t>
  </si>
  <si>
    <t>2D05</t>
  </si>
  <si>
    <t>陳感恩</t>
  </si>
  <si>
    <t>2D26</t>
  </si>
  <si>
    <t>鍾嘉怡</t>
  </si>
  <si>
    <t>梁穎潼</t>
  </si>
  <si>
    <t>3A12</t>
  </si>
  <si>
    <t>梁卓賢</t>
  </si>
  <si>
    <t>3A22</t>
  </si>
  <si>
    <t>陳翠怡</t>
  </si>
  <si>
    <t>3A23</t>
  </si>
  <si>
    <t>陳穎怡</t>
  </si>
  <si>
    <t>3B03</t>
  </si>
  <si>
    <t>林勇哲</t>
  </si>
  <si>
    <t>3B15</t>
  </si>
  <si>
    <t>鄭綽綾</t>
  </si>
  <si>
    <t>3B30</t>
  </si>
  <si>
    <t>鄧曉靖</t>
  </si>
  <si>
    <t>3B32</t>
  </si>
  <si>
    <t>楊芷芊</t>
  </si>
  <si>
    <t>4E07</t>
  </si>
  <si>
    <t>馮家耀</t>
  </si>
  <si>
    <t>3D26</t>
  </si>
  <si>
    <t>梁月㦤</t>
  </si>
  <si>
    <t>打書釘(參觀樓上書店)</t>
  </si>
  <si>
    <t>3C04</t>
  </si>
  <si>
    <t>何卓禮</t>
  </si>
  <si>
    <t>3C09</t>
  </si>
  <si>
    <t>黎偉成</t>
  </si>
  <si>
    <t>3C10</t>
  </si>
  <si>
    <t>林頌軒</t>
  </si>
  <si>
    <t>葉彤</t>
  </si>
  <si>
    <t>劉兆儀</t>
  </si>
  <si>
    <t>楊鈺瀅</t>
  </si>
  <si>
    <t>4D20</t>
  </si>
  <si>
    <t>伍詩韵</t>
  </si>
  <si>
    <t>4E20</t>
  </si>
  <si>
    <t>黃詩敏</t>
  </si>
  <si>
    <t>3C08</t>
  </si>
  <si>
    <t>郭家傑</t>
  </si>
  <si>
    <t>5B29</t>
  </si>
  <si>
    <t>呂碧妮</t>
  </si>
  <si>
    <t>5B24</t>
  </si>
  <si>
    <t>黃秀雯</t>
  </si>
  <si>
    <t>2C19</t>
  </si>
  <si>
    <t>謝承熹</t>
  </si>
  <si>
    <t>2C21</t>
  </si>
  <si>
    <t>楊正楠</t>
  </si>
  <si>
    <t>鄧重思</t>
  </si>
  <si>
    <t>4D01</t>
  </si>
  <si>
    <t>陳悅誠</t>
  </si>
  <si>
    <t>4A20</t>
  </si>
  <si>
    <t>陳嘉妮</t>
  </si>
  <si>
    <t>2A02</t>
  </si>
  <si>
    <t>蔡仲賢</t>
  </si>
  <si>
    <t>天文營</t>
  </si>
  <si>
    <t>2A05</t>
  </si>
  <si>
    <t>紀建輝</t>
  </si>
  <si>
    <t>2A06</t>
  </si>
  <si>
    <t>郭啟康</t>
  </si>
  <si>
    <t>2A21</t>
  </si>
  <si>
    <t>王柏熹</t>
  </si>
  <si>
    <t>3B02</t>
  </si>
  <si>
    <t>高啓忠</t>
  </si>
  <si>
    <t>3B13</t>
  </si>
  <si>
    <t>楊展鋒</t>
  </si>
  <si>
    <t>3C02</t>
  </si>
  <si>
    <t>鍾健文</t>
  </si>
  <si>
    <t>3D13</t>
  </si>
  <si>
    <t>梁家俊</t>
  </si>
  <si>
    <t>4B04</t>
  </si>
  <si>
    <t>鍾卓男</t>
  </si>
  <si>
    <t>4B17</t>
  </si>
  <si>
    <t>黃日禧</t>
  </si>
  <si>
    <t>4C02</t>
  </si>
  <si>
    <t>陳世熙</t>
  </si>
  <si>
    <t>4D03</t>
  </si>
  <si>
    <t>張彧晴</t>
  </si>
  <si>
    <t>5A16</t>
  </si>
  <si>
    <t>黃偉雄</t>
  </si>
  <si>
    <t>5A20</t>
  </si>
  <si>
    <t>徐小仟</t>
  </si>
  <si>
    <t>5B18</t>
  </si>
  <si>
    <t>黃健乘</t>
  </si>
  <si>
    <t>5D06</t>
  </si>
  <si>
    <t>何以霖</t>
  </si>
  <si>
    <t>5D08</t>
  </si>
  <si>
    <t>郭朗然</t>
  </si>
  <si>
    <t>5E01</t>
  </si>
  <si>
    <t>鄭子樂</t>
  </si>
  <si>
    <t>3D01</t>
  </si>
  <si>
    <t>歐陽智謙</t>
  </si>
  <si>
    <t>上海、南京歷史文化考察團</t>
  </si>
  <si>
    <t>3D02</t>
  </si>
  <si>
    <t>陳振聲</t>
  </si>
  <si>
    <t>3B08</t>
  </si>
  <si>
    <t>麥俊傑</t>
  </si>
  <si>
    <t>3D17</t>
  </si>
  <si>
    <t>謝汝輝</t>
  </si>
  <si>
    <t>3D21</t>
  </si>
  <si>
    <t>鄭祖兒</t>
  </si>
  <si>
    <t>3D25</t>
  </si>
  <si>
    <t>郭緻晴</t>
  </si>
  <si>
    <t>5B17</t>
  </si>
  <si>
    <t>徐駿軒</t>
  </si>
  <si>
    <t>5E07</t>
  </si>
  <si>
    <t>李文鋒</t>
  </si>
  <si>
    <t>4B21</t>
  </si>
  <si>
    <t>蔡綺婷</t>
  </si>
  <si>
    <t>4C06</t>
  </si>
  <si>
    <t>林顯揚</t>
  </si>
  <si>
    <t>4C12</t>
  </si>
  <si>
    <t>蘇梓鏗</t>
  </si>
  <si>
    <t>3B29</t>
  </si>
  <si>
    <t>譚愷怡</t>
  </si>
  <si>
    <t>3B31</t>
  </si>
  <si>
    <t>曾綺婷</t>
  </si>
  <si>
    <t>3B21</t>
  </si>
  <si>
    <t>林加敏</t>
  </si>
  <si>
    <t>3D22</t>
  </si>
  <si>
    <t>鄭珈柔</t>
  </si>
  <si>
    <t>3B25</t>
  </si>
  <si>
    <t>梁雪嵐</t>
  </si>
  <si>
    <t>3B27</t>
  </si>
  <si>
    <t>佘思晴</t>
  </si>
  <si>
    <t>3B23</t>
  </si>
  <si>
    <t>梁曉晴</t>
  </si>
  <si>
    <t>3D24</t>
  </si>
  <si>
    <t>江欣嵐</t>
  </si>
  <si>
    <t>3B28</t>
  </si>
  <si>
    <t>石兆晴</t>
  </si>
  <si>
    <t>4D13</t>
  </si>
  <si>
    <t>葉晉軒</t>
  </si>
  <si>
    <t>4E14</t>
  </si>
  <si>
    <t>袁兆峰</t>
  </si>
  <si>
    <t>4E04</t>
  </si>
  <si>
    <t>陳逸俊</t>
  </si>
  <si>
    <t>4E10</t>
  </si>
  <si>
    <t>吳鉅鋒</t>
  </si>
  <si>
    <t>4C14</t>
  </si>
  <si>
    <t>溫駿軒</t>
  </si>
  <si>
    <t>4E09</t>
  </si>
  <si>
    <t>黎健文</t>
  </si>
  <si>
    <t>3D05</t>
  </si>
  <si>
    <t>陳嘉偉</t>
  </si>
  <si>
    <t>3D09</t>
  </si>
  <si>
    <t>周子軒</t>
  </si>
  <si>
    <t>4A09</t>
  </si>
  <si>
    <t>李善禧</t>
  </si>
  <si>
    <t>4D04</t>
  </si>
  <si>
    <t>蔡玖龍</t>
  </si>
  <si>
    <t>3B20</t>
  </si>
  <si>
    <t>關思詩</t>
  </si>
  <si>
    <t>3B24</t>
  </si>
  <si>
    <t>梁啟悅</t>
  </si>
  <si>
    <t>3D06</t>
  </si>
  <si>
    <t>周兆康</t>
  </si>
  <si>
    <t>4E02</t>
  </si>
  <si>
    <t>陳兆鏘</t>
  </si>
  <si>
    <t>4C04</t>
  </si>
  <si>
    <t>紀建浩</t>
  </si>
  <si>
    <t>4B13</t>
  </si>
  <si>
    <t>吳詠軒</t>
  </si>
  <si>
    <t>4A11</t>
  </si>
  <si>
    <t>梅梓樂</t>
  </si>
  <si>
    <t>4B12</t>
  </si>
  <si>
    <t>呂錦雄</t>
  </si>
  <si>
    <t>4B18</t>
  </si>
  <si>
    <t>葉子駿</t>
  </si>
  <si>
    <t>聖約翰急救證書課程</t>
  </si>
  <si>
    <t>3C07</t>
  </si>
  <si>
    <t>郭曦朗</t>
  </si>
  <si>
    <t>3D04</t>
  </si>
  <si>
    <t>陳嘉維</t>
  </si>
  <si>
    <t>3D10</t>
  </si>
  <si>
    <t>林柏熙</t>
  </si>
  <si>
    <t>3D14</t>
  </si>
  <si>
    <t>李雨峰</t>
  </si>
  <si>
    <t>3D15</t>
  </si>
  <si>
    <t>顏偉彬</t>
  </si>
  <si>
    <t>3D19</t>
  </si>
  <si>
    <t>徐誠晞</t>
  </si>
  <si>
    <t>3D20</t>
  </si>
  <si>
    <t>黃景熹</t>
  </si>
  <si>
    <t>3D23</t>
  </si>
  <si>
    <t>秦嘉玉</t>
  </si>
  <si>
    <t>4A03</t>
  </si>
  <si>
    <t>4A14</t>
  </si>
  <si>
    <t>蕭暉廷</t>
  </si>
  <si>
    <t>4A15</t>
  </si>
  <si>
    <t>蘇啓傳</t>
  </si>
  <si>
    <t>4B01</t>
  </si>
  <si>
    <t>鄭劭弘</t>
  </si>
  <si>
    <t>4B11</t>
  </si>
  <si>
    <t>林偉鍵</t>
  </si>
  <si>
    <t>4B15</t>
  </si>
  <si>
    <t>王可翹</t>
  </si>
  <si>
    <t>4C07</t>
  </si>
  <si>
    <t>林浩賢</t>
  </si>
  <si>
    <t>4C09</t>
  </si>
  <si>
    <t>梁耀楷</t>
  </si>
  <si>
    <t>4C13</t>
  </si>
  <si>
    <t>唐嘉添</t>
  </si>
  <si>
    <t>4E08</t>
  </si>
  <si>
    <t>韓鎧鴻</t>
  </si>
  <si>
    <t>5A02</t>
  </si>
  <si>
    <t>陳梓禧</t>
  </si>
  <si>
    <t>5A04</t>
  </si>
  <si>
    <t>蔡嘉豪</t>
  </si>
  <si>
    <t>5A05</t>
  </si>
  <si>
    <t>何祥民</t>
  </si>
  <si>
    <t>5A06</t>
  </si>
  <si>
    <t>林茗熙</t>
  </si>
  <si>
    <t>5A08</t>
  </si>
  <si>
    <t>莫煒樑</t>
  </si>
  <si>
    <t>5A09</t>
  </si>
  <si>
    <t>蘇俊霆</t>
  </si>
  <si>
    <t>5A10</t>
  </si>
  <si>
    <t>蘇華陶</t>
  </si>
  <si>
    <t>5A11</t>
  </si>
  <si>
    <t>譚智信</t>
  </si>
  <si>
    <t>5A12</t>
  </si>
  <si>
    <t>謝國寶</t>
  </si>
  <si>
    <t>5A15</t>
  </si>
  <si>
    <t>黃栢駿</t>
  </si>
  <si>
    <t>吳少琪</t>
  </si>
  <si>
    <t>袁煒兒</t>
  </si>
  <si>
    <t>5B03</t>
  </si>
  <si>
    <t>周子傑</t>
  </si>
  <si>
    <t>5B09</t>
  </si>
  <si>
    <t>李駿朗</t>
  </si>
  <si>
    <t>5B10</t>
  </si>
  <si>
    <t>李斯杰</t>
  </si>
  <si>
    <t>5B11</t>
  </si>
  <si>
    <t>梁俊傑</t>
  </si>
  <si>
    <t>5B12</t>
  </si>
  <si>
    <t>李健鋒</t>
  </si>
  <si>
    <t>5B20</t>
  </si>
  <si>
    <t>容鎮聲</t>
  </si>
  <si>
    <t>5E03</t>
  </si>
  <si>
    <t>曹尚文</t>
  </si>
  <si>
    <t>5E05</t>
  </si>
  <si>
    <t>關世軒</t>
  </si>
  <si>
    <t>5E14</t>
  </si>
  <si>
    <t>譚嘉裕</t>
  </si>
  <si>
    <t>5E17</t>
  </si>
  <si>
    <t>湯子鉞</t>
  </si>
  <si>
    <t>黎祈恩</t>
  </si>
  <si>
    <t>曾曉瞳</t>
  </si>
  <si>
    <t>1A03</t>
  </si>
  <si>
    <t>鄭樂瑋</t>
  </si>
  <si>
    <t>話劇綵排</t>
  </si>
  <si>
    <t>1A08</t>
  </si>
  <si>
    <t>林建勇</t>
  </si>
  <si>
    <t>1A20</t>
  </si>
  <si>
    <t>區欣詠</t>
  </si>
  <si>
    <t>1A22</t>
  </si>
  <si>
    <t>鄭雅文</t>
  </si>
  <si>
    <t>1A24</t>
  </si>
  <si>
    <t>張佩盈</t>
  </si>
  <si>
    <t>1A26</t>
  </si>
  <si>
    <t>馮曦誼</t>
  </si>
  <si>
    <t>1B02</t>
  </si>
  <si>
    <t>鄒淦賢</t>
  </si>
  <si>
    <t>1B26</t>
  </si>
  <si>
    <t>蔡尚慇</t>
  </si>
  <si>
    <t>1C02</t>
  </si>
  <si>
    <t>鄭衍霖</t>
  </si>
  <si>
    <t>1C27</t>
  </si>
  <si>
    <t>黃卓盈</t>
  </si>
  <si>
    <t>1D24</t>
  </si>
  <si>
    <t>何詠湄</t>
  </si>
  <si>
    <t>1D25</t>
  </si>
  <si>
    <t>2A25</t>
  </si>
  <si>
    <t>鄭穎恩</t>
  </si>
  <si>
    <t>2A27</t>
  </si>
  <si>
    <t>鍾咏芯</t>
  </si>
  <si>
    <t>勞子柔</t>
  </si>
  <si>
    <t>2D09</t>
  </si>
  <si>
    <t>4C10</t>
  </si>
  <si>
    <t>麥君樂</t>
  </si>
  <si>
    <t>3B14</t>
  </si>
  <si>
    <t>陳泳欣</t>
  </si>
  <si>
    <t>2D04</t>
  </si>
  <si>
    <t>陳嘉謙</t>
  </si>
  <si>
    <t>多元體驗日</t>
  </si>
  <si>
    <t>2D06</t>
  </si>
  <si>
    <t>陳梓聰</t>
  </si>
  <si>
    <t>2D07</t>
  </si>
  <si>
    <t>陳奕良</t>
  </si>
  <si>
    <t>2D08</t>
  </si>
  <si>
    <t>陳浩境</t>
  </si>
  <si>
    <t>2D11</t>
  </si>
  <si>
    <t>周梓軒</t>
  </si>
  <si>
    <t>2D12</t>
  </si>
  <si>
    <t>馮智豪</t>
  </si>
  <si>
    <t>2D16</t>
  </si>
  <si>
    <t>賴銘浚</t>
  </si>
  <si>
    <t>2D20</t>
  </si>
  <si>
    <t>葉智禮</t>
  </si>
  <si>
    <t>2D22</t>
  </si>
  <si>
    <t>楊駿豪</t>
  </si>
  <si>
    <t>2D23</t>
  </si>
  <si>
    <t>楊思丞</t>
  </si>
  <si>
    <t>1B20</t>
  </si>
  <si>
    <t>葉康龍</t>
  </si>
  <si>
    <t>足球同樂日</t>
  </si>
  <si>
    <t>1B08</t>
  </si>
  <si>
    <t>趙汝俊</t>
  </si>
  <si>
    <t>1B10</t>
  </si>
  <si>
    <t>丁家俊</t>
  </si>
  <si>
    <t>1B15</t>
  </si>
  <si>
    <t>李綽謙</t>
  </si>
  <si>
    <t>1B06</t>
  </si>
  <si>
    <t>張家維</t>
  </si>
  <si>
    <t>1D08</t>
  </si>
  <si>
    <t>許孝銘</t>
  </si>
  <si>
    <t>1B12</t>
  </si>
  <si>
    <t>郭浩光</t>
  </si>
  <si>
    <t>1A12</t>
  </si>
  <si>
    <t>梁梓軒</t>
  </si>
  <si>
    <t>1B14</t>
  </si>
  <si>
    <t>林亮天</t>
  </si>
  <si>
    <t>1C18</t>
  </si>
  <si>
    <t>楊文勇</t>
  </si>
  <si>
    <t>1B16</t>
  </si>
  <si>
    <t>陸耀彬</t>
  </si>
  <si>
    <t>棋藝活動</t>
  </si>
  <si>
    <t>鄭皓賢</t>
  </si>
  <si>
    <t>鄭煒豐</t>
  </si>
  <si>
    <t>張汶汛</t>
  </si>
  <si>
    <t>鄺瑞麟</t>
  </si>
  <si>
    <t>范峻康</t>
  </si>
  <si>
    <t>何卓熹</t>
  </si>
  <si>
    <t>譚樂軒</t>
  </si>
  <si>
    <t>黎兆康</t>
  </si>
  <si>
    <t>陳就生</t>
  </si>
  <si>
    <t>張煒灝</t>
  </si>
  <si>
    <t>黃錦榮</t>
  </si>
  <si>
    <t>盧浩銘</t>
  </si>
  <si>
    <t>黃子健</t>
  </si>
  <si>
    <t>許俊浩</t>
  </si>
  <si>
    <t>辛晉軒</t>
  </si>
  <si>
    <t>蘇秉權</t>
  </si>
  <si>
    <t>譚清龍</t>
  </si>
  <si>
    <t>嚴智豪</t>
  </si>
  <si>
    <t>鄧卓豪</t>
  </si>
  <si>
    <t>曾健一</t>
  </si>
  <si>
    <t>郭仲祺</t>
  </si>
  <si>
    <t>麥浩軒</t>
  </si>
  <si>
    <t>李港珠</t>
  </si>
  <si>
    <t>女子籃球訓練</t>
  </si>
  <si>
    <t>謝卓盈</t>
  </si>
  <si>
    <t>冼麗申</t>
  </si>
  <si>
    <t>譚依婷</t>
  </si>
  <si>
    <t>許蔚嵐</t>
  </si>
  <si>
    <t>林婉喬</t>
  </si>
  <si>
    <t>蔡曉婷</t>
  </si>
  <si>
    <t>李思允</t>
  </si>
  <si>
    <t>周婉瑩</t>
  </si>
  <si>
    <t>蘇培煊</t>
  </si>
  <si>
    <t>余采津</t>
  </si>
  <si>
    <t>黃嘉慧</t>
  </si>
  <si>
    <t>5C04</t>
  </si>
  <si>
    <t>鍾浩峻</t>
  </si>
  <si>
    <t>游泳訓練日</t>
  </si>
  <si>
    <t>3A17</t>
  </si>
  <si>
    <t>彭國霖</t>
  </si>
  <si>
    <t>3B04</t>
  </si>
  <si>
    <t>李建宏</t>
  </si>
  <si>
    <t>3D08</t>
  </si>
  <si>
    <t>植沛禧</t>
  </si>
  <si>
    <t>1C17</t>
  </si>
  <si>
    <t>邱景祺</t>
  </si>
  <si>
    <t>1D06</t>
  </si>
  <si>
    <t>傅俊樺</t>
  </si>
  <si>
    <t>1D11</t>
  </si>
  <si>
    <t>梁啓康</t>
  </si>
  <si>
    <t>2B04</t>
  </si>
  <si>
    <t>周子健</t>
  </si>
  <si>
    <t>2B11</t>
  </si>
  <si>
    <t>李沛傑</t>
  </si>
  <si>
    <t>2C01</t>
  </si>
  <si>
    <t>陳俊賢</t>
  </si>
  <si>
    <t>2C13</t>
  </si>
  <si>
    <t>羅承哲</t>
  </si>
  <si>
    <t>3A28</t>
  </si>
  <si>
    <t>許凱焮</t>
  </si>
  <si>
    <t>1C20</t>
  </si>
  <si>
    <t>林芳樺</t>
  </si>
  <si>
    <t>1D19</t>
  </si>
  <si>
    <t>陳游睿</t>
  </si>
  <si>
    <t>1D21</t>
  </si>
  <si>
    <t>蔡穎晞</t>
  </si>
  <si>
    <t>1A01</t>
  </si>
  <si>
    <t>陳樂恆</t>
  </si>
  <si>
    <t>女子排球訓練</t>
  </si>
  <si>
    <t>1D20</t>
  </si>
  <si>
    <t>莊嘉淳</t>
  </si>
  <si>
    <t>3A30</t>
  </si>
  <si>
    <t>林思瑜</t>
  </si>
  <si>
    <t>1D23</t>
  </si>
  <si>
    <t>鍾曉晴</t>
  </si>
  <si>
    <t>3C20</t>
  </si>
  <si>
    <t>陳琳</t>
  </si>
  <si>
    <t>1C21</t>
  </si>
  <si>
    <t>李嘉然</t>
  </si>
  <si>
    <t>1D18</t>
  </si>
  <si>
    <t>陳曉晶</t>
  </si>
  <si>
    <t>譚琳翠</t>
  </si>
  <si>
    <t>1C06</t>
  </si>
  <si>
    <t>林子軒</t>
  </si>
  <si>
    <t>男子排球訓練</t>
  </si>
  <si>
    <t>1A04</t>
  </si>
  <si>
    <t>蔡景揚</t>
  </si>
  <si>
    <t>2B18</t>
  </si>
  <si>
    <t>2A23</t>
  </si>
  <si>
    <t>胡澤森</t>
  </si>
  <si>
    <t>1A05</t>
  </si>
  <si>
    <t>馮卓軒</t>
  </si>
  <si>
    <t>1A10</t>
  </si>
  <si>
    <t>李鈞皓</t>
  </si>
  <si>
    <t>1A18</t>
  </si>
  <si>
    <t>蘇啓鋒</t>
  </si>
  <si>
    <t>2D14</t>
  </si>
  <si>
    <t>洪梓豪</t>
  </si>
  <si>
    <t>2A30</t>
  </si>
  <si>
    <t>黎寶瑤</t>
  </si>
  <si>
    <t>組長訓練營</t>
  </si>
  <si>
    <t>2B10</t>
  </si>
  <si>
    <t>梁恩陶</t>
  </si>
  <si>
    <t>2B26</t>
  </si>
  <si>
    <t>朱詠詩</t>
  </si>
  <si>
    <t>2D24</t>
  </si>
  <si>
    <t>歐卓盈</t>
  </si>
  <si>
    <t>2D27</t>
  </si>
  <si>
    <t>許紫茵</t>
  </si>
  <si>
    <t>林冰森</t>
  </si>
  <si>
    <t>馬蔓姿</t>
  </si>
  <si>
    <t>楊展慧</t>
  </si>
  <si>
    <t>3A29</t>
  </si>
  <si>
    <t>葉巧兒</t>
  </si>
  <si>
    <t>吳倚彤</t>
  </si>
  <si>
    <t>3B22</t>
  </si>
  <si>
    <t>3B33</t>
  </si>
  <si>
    <t>楊芷晴</t>
  </si>
  <si>
    <t>3C01</t>
  </si>
  <si>
    <t>趙梓滔</t>
  </si>
  <si>
    <t>3C24</t>
  </si>
  <si>
    <t>梁思敏</t>
  </si>
  <si>
    <t>4A01</t>
  </si>
  <si>
    <t>張文杰</t>
  </si>
  <si>
    <t>4A02</t>
  </si>
  <si>
    <t>錢澤峰</t>
  </si>
  <si>
    <t>4A10</t>
  </si>
  <si>
    <t>莫逸濤</t>
  </si>
  <si>
    <t>4A12</t>
  </si>
  <si>
    <t>吳卓賢</t>
  </si>
  <si>
    <t>4A23</t>
  </si>
  <si>
    <t>何紫晴</t>
  </si>
  <si>
    <t>4A26</t>
  </si>
  <si>
    <t>李雪瀅</t>
  </si>
  <si>
    <t>4B19</t>
  </si>
  <si>
    <t>曾曉琳</t>
  </si>
  <si>
    <t>4B20</t>
  </si>
  <si>
    <t>周焯瑩</t>
  </si>
  <si>
    <t>4B24</t>
  </si>
  <si>
    <t>黎詠欣</t>
  </si>
  <si>
    <t>4B27</t>
  </si>
  <si>
    <t>4C08</t>
  </si>
  <si>
    <t>林家樂</t>
  </si>
  <si>
    <t>4E01</t>
  </si>
  <si>
    <t>陳柏霖</t>
  </si>
  <si>
    <t>4E11</t>
  </si>
  <si>
    <t>白宜璟</t>
  </si>
  <si>
    <t>4E12</t>
  </si>
  <si>
    <t>譚富璟</t>
  </si>
  <si>
    <t>4E16</t>
  </si>
  <si>
    <t>林穎敏</t>
  </si>
  <si>
    <t>4E19</t>
  </si>
  <si>
    <t>1B05</t>
  </si>
  <si>
    <t>數學學會之試後活動</t>
  </si>
  <si>
    <t>1B07</t>
  </si>
  <si>
    <t>1B18</t>
  </si>
  <si>
    <t>布梓鋒</t>
  </si>
  <si>
    <t>1B19</t>
  </si>
  <si>
    <t>謝柏汶</t>
  </si>
  <si>
    <t>1B22</t>
  </si>
  <si>
    <t>鄭凱庭</t>
  </si>
  <si>
    <t>1B24</t>
  </si>
  <si>
    <t>鄭婉文</t>
  </si>
  <si>
    <t>1B27</t>
  </si>
  <si>
    <t>周嘉希</t>
  </si>
  <si>
    <t>1B28</t>
  </si>
  <si>
    <t>黎嘉晴</t>
  </si>
  <si>
    <t>1B29</t>
  </si>
  <si>
    <t>梁芷彤</t>
  </si>
  <si>
    <t>謝芷晴</t>
  </si>
  <si>
    <t>2D21</t>
  </si>
  <si>
    <t>楊青泓</t>
  </si>
  <si>
    <t>5B01</t>
  </si>
  <si>
    <t>張文添</t>
  </si>
  <si>
    <t>5B07</t>
  </si>
  <si>
    <t>黎家澄</t>
  </si>
  <si>
    <t>3A08</t>
  </si>
  <si>
    <t>3A21</t>
  </si>
  <si>
    <t>袁毓健</t>
  </si>
  <si>
    <t>4A30</t>
  </si>
  <si>
    <t>王巧彤</t>
  </si>
  <si>
    <t>4B29</t>
  </si>
  <si>
    <t>葉穎潔</t>
  </si>
  <si>
    <t>4C15</t>
  </si>
  <si>
    <t>黃澤承</t>
  </si>
  <si>
    <t>5B04</t>
  </si>
  <si>
    <t>祁俊逸</t>
  </si>
  <si>
    <t>參觀救護站</t>
  </si>
  <si>
    <t>5B15</t>
  </si>
  <si>
    <t>吳梓軒</t>
  </si>
  <si>
    <t>2A07</t>
  </si>
  <si>
    <t>黎卓華</t>
  </si>
  <si>
    <t>2A15</t>
  </si>
  <si>
    <t>蘇嘉雋</t>
  </si>
  <si>
    <t>2A18</t>
  </si>
  <si>
    <t>黃庭朗</t>
  </si>
  <si>
    <t>3A16</t>
  </si>
  <si>
    <t>魏偉傑</t>
  </si>
  <si>
    <t>3B05</t>
  </si>
  <si>
    <t>李承峻</t>
  </si>
  <si>
    <t>31a</t>
  </si>
  <si>
    <t>舞蹈課堂練習</t>
  </si>
  <si>
    <t>5B27</t>
  </si>
  <si>
    <t>羅蔓琳</t>
  </si>
  <si>
    <t>李家期</t>
  </si>
  <si>
    <t>5A13</t>
  </si>
  <si>
    <t>王展南</t>
  </si>
  <si>
    <t>1A21</t>
  </si>
  <si>
    <t>陳海淋</t>
  </si>
  <si>
    <t>31b</t>
  </si>
  <si>
    <t>1A23</t>
  </si>
  <si>
    <t>張曉琳</t>
  </si>
  <si>
    <t>1A28</t>
  </si>
  <si>
    <t>關凱烔</t>
  </si>
  <si>
    <t>袁杞嵐</t>
  </si>
  <si>
    <t>1C24</t>
  </si>
  <si>
    <t>李思婷</t>
  </si>
  <si>
    <t>1C26</t>
  </si>
  <si>
    <t>3A25</t>
  </si>
  <si>
    <t>徐幗烜</t>
  </si>
  <si>
    <t>5A23</t>
  </si>
  <si>
    <t>黎巧薇</t>
  </si>
  <si>
    <t>2A09</t>
  </si>
  <si>
    <t>李冠延</t>
  </si>
  <si>
    <t>表演前綵排</t>
  </si>
  <si>
    <t>4B05</t>
  </si>
  <si>
    <t>林卓然</t>
  </si>
  <si>
    <t>4D08</t>
  </si>
  <si>
    <t>李明駿</t>
  </si>
  <si>
    <t>足球競技日</t>
  </si>
  <si>
    <t>4D09</t>
  </si>
  <si>
    <t>盧善德</t>
  </si>
  <si>
    <t>4C03</t>
  </si>
  <si>
    <t>樊思哲</t>
  </si>
  <si>
    <t>5B08</t>
  </si>
  <si>
    <t>劉俊彥</t>
  </si>
  <si>
    <t>5C06</t>
  </si>
  <si>
    <t>馮睿晟</t>
  </si>
  <si>
    <t>5C15</t>
  </si>
  <si>
    <t>吳家杰</t>
  </si>
  <si>
    <t>5B06</t>
  </si>
  <si>
    <t>郭家俊</t>
  </si>
  <si>
    <t>4B06</t>
  </si>
  <si>
    <t>林子桓</t>
  </si>
  <si>
    <t>5D04</t>
  </si>
  <si>
    <t>蔡曉東</t>
  </si>
  <si>
    <t>5D09</t>
  </si>
  <si>
    <t>郭宣廷</t>
  </si>
  <si>
    <t>5D07</t>
  </si>
  <si>
    <t>高鈉顥</t>
  </si>
  <si>
    <t>5B05</t>
  </si>
  <si>
    <t>高鈉軒</t>
  </si>
  <si>
    <t>5C09</t>
  </si>
  <si>
    <t>劉滙銘</t>
  </si>
  <si>
    <t>5E09</t>
  </si>
  <si>
    <t>廖景恩</t>
  </si>
  <si>
    <t>2C08</t>
  </si>
  <si>
    <t>何皓進</t>
  </si>
  <si>
    <t>2B01</t>
  </si>
  <si>
    <t>陳柏亨</t>
  </si>
  <si>
    <t>2C06</t>
  </si>
  <si>
    <t>周冠求</t>
  </si>
  <si>
    <t>3A09</t>
  </si>
  <si>
    <t>郭德正</t>
  </si>
  <si>
    <t>3A10</t>
  </si>
  <si>
    <t>4C16</t>
  </si>
  <si>
    <t>楊健一</t>
  </si>
  <si>
    <t>1D05</t>
  </si>
  <si>
    <t>張蒲龍</t>
  </si>
  <si>
    <t>36a</t>
  </si>
  <si>
    <t>浸中逃脫</t>
  </si>
  <si>
    <t>1C09</t>
  </si>
  <si>
    <t>梁國棟</t>
  </si>
  <si>
    <t>1D03</t>
  </si>
  <si>
    <t>陳舜衡</t>
  </si>
  <si>
    <t>1D13</t>
  </si>
  <si>
    <t>丁朗言</t>
  </si>
  <si>
    <t>1D09</t>
  </si>
  <si>
    <t>郭嘉俊</t>
  </si>
  <si>
    <t>1D15</t>
  </si>
  <si>
    <t>黃智成</t>
  </si>
  <si>
    <t>5D01</t>
  </si>
  <si>
    <t>區逸朗</t>
  </si>
  <si>
    <t>5D14</t>
  </si>
  <si>
    <t>歐阳永健</t>
  </si>
  <si>
    <t>5D05</t>
  </si>
  <si>
    <t>蔡韋濂</t>
  </si>
  <si>
    <t>5D10</t>
  </si>
  <si>
    <t>江達耀</t>
  </si>
  <si>
    <t>5D13</t>
  </si>
  <si>
    <t>梁浩銘</t>
  </si>
  <si>
    <t>5D02</t>
  </si>
  <si>
    <t>陳浚賢</t>
  </si>
  <si>
    <t>5C13</t>
  </si>
  <si>
    <t>羅海仁</t>
  </si>
  <si>
    <t>4E17</t>
  </si>
  <si>
    <t>劉曉晴</t>
  </si>
  <si>
    <t>4E18</t>
  </si>
  <si>
    <t>馬凱瑩</t>
  </si>
  <si>
    <t>2B16</t>
  </si>
  <si>
    <t>吳錠程</t>
  </si>
  <si>
    <t>2B21</t>
  </si>
  <si>
    <t>黃悅郎</t>
  </si>
  <si>
    <t>2B22</t>
  </si>
  <si>
    <t>任朗賢</t>
  </si>
  <si>
    <t>2B24</t>
  </si>
  <si>
    <t>楊明諾</t>
  </si>
  <si>
    <t>2B25</t>
  </si>
  <si>
    <t>陳卓昕</t>
  </si>
  <si>
    <t>2B27</t>
  </si>
  <si>
    <t>黎映彤</t>
  </si>
  <si>
    <t>2B30</t>
  </si>
  <si>
    <t>譚祺佩</t>
  </si>
  <si>
    <t>2B07</t>
  </si>
  <si>
    <t>郭嘉進</t>
  </si>
  <si>
    <t>2B15</t>
  </si>
  <si>
    <t>吳珀豪</t>
  </si>
  <si>
    <t>2B08</t>
  </si>
  <si>
    <t>李卓豪</t>
  </si>
  <si>
    <t>2B19</t>
  </si>
  <si>
    <t>鄧浩峰</t>
  </si>
  <si>
    <t>5C18</t>
  </si>
  <si>
    <t>梁詠琳</t>
  </si>
  <si>
    <t>麥子如</t>
  </si>
  <si>
    <t>1C04</t>
  </si>
  <si>
    <t>高杰</t>
  </si>
  <si>
    <t>1C05</t>
  </si>
  <si>
    <t>郭子健</t>
  </si>
  <si>
    <t>1C07</t>
  </si>
  <si>
    <t>林梓文</t>
  </si>
  <si>
    <t>1C14</t>
  </si>
  <si>
    <t>唐子軒</t>
  </si>
  <si>
    <t>1C15</t>
  </si>
  <si>
    <t>黃建開</t>
  </si>
  <si>
    <t>1C23</t>
  </si>
  <si>
    <t>李芯怡</t>
  </si>
  <si>
    <t>1C08</t>
  </si>
  <si>
    <t>李曉陽</t>
  </si>
  <si>
    <t>1C12</t>
  </si>
  <si>
    <t>布宇軒</t>
  </si>
  <si>
    <t>1C11</t>
  </si>
  <si>
    <t>盧俊傑</t>
  </si>
  <si>
    <t>4B03</t>
  </si>
  <si>
    <t>蔡衍浲</t>
  </si>
  <si>
    <t>4B10</t>
  </si>
  <si>
    <t>李冠濠</t>
  </si>
  <si>
    <t>4B16</t>
  </si>
  <si>
    <t>黃其曉</t>
  </si>
  <si>
    <t>4B09</t>
  </si>
  <si>
    <t>梁榮俊</t>
  </si>
  <si>
    <t>3B11</t>
  </si>
  <si>
    <t>哈文卓</t>
  </si>
  <si>
    <t>3B12</t>
  </si>
  <si>
    <t>叶梓鋒</t>
  </si>
  <si>
    <t>4E06</t>
  </si>
  <si>
    <t>馮錦浩</t>
  </si>
  <si>
    <t>1A25</t>
  </si>
  <si>
    <t>張恩彤</t>
  </si>
  <si>
    <t>1B23</t>
  </si>
  <si>
    <t>鄭倩彤</t>
  </si>
  <si>
    <t>1C19</t>
  </si>
  <si>
    <t>郭可盈</t>
  </si>
  <si>
    <t>李曉珊</t>
  </si>
  <si>
    <t>參觀物流中心</t>
  </si>
  <si>
    <t>梁穎妍</t>
  </si>
  <si>
    <t>樊卓琳</t>
  </si>
  <si>
    <t>潘尚澤</t>
  </si>
  <si>
    <t>李駿騫</t>
  </si>
  <si>
    <t>吳澤宇</t>
  </si>
  <si>
    <t>郭韻瑤</t>
  </si>
  <si>
    <t>黃子晉</t>
  </si>
  <si>
    <t>陳卓峰</t>
  </si>
  <si>
    <t>陳灝業</t>
  </si>
  <si>
    <t>陳浩然</t>
  </si>
  <si>
    <t>莊承軒</t>
  </si>
  <si>
    <t>甘浩賢</t>
  </si>
  <si>
    <t>參觀香港懲教博物館</t>
  </si>
  <si>
    <t>岑凱茵</t>
  </si>
  <si>
    <t>李芷晴</t>
  </si>
  <si>
    <t>5D18</t>
  </si>
  <si>
    <t>莊詩芸</t>
  </si>
  <si>
    <t>黃芷莉</t>
  </si>
  <si>
    <t>1A02</t>
  </si>
  <si>
    <t>張博倫</t>
  </si>
  <si>
    <t>黃金半天遊</t>
  </si>
  <si>
    <t>1A06</t>
  </si>
  <si>
    <t>何韋延</t>
  </si>
  <si>
    <t>1A09</t>
  </si>
  <si>
    <t>林一鳴</t>
  </si>
  <si>
    <t>1A14</t>
  </si>
  <si>
    <t>龍浩林</t>
  </si>
  <si>
    <t>2C04</t>
  </si>
  <si>
    <t>張祖迪</t>
  </si>
  <si>
    <t>2C07</t>
  </si>
  <si>
    <t>馮天樂</t>
  </si>
  <si>
    <t>2C20</t>
  </si>
  <si>
    <t>黃振興</t>
  </si>
  <si>
    <t>3A01</t>
  </si>
  <si>
    <t>湛東霖</t>
  </si>
  <si>
    <t>3A11</t>
  </si>
  <si>
    <t>林泓鋒</t>
  </si>
  <si>
    <t>3A15</t>
  </si>
  <si>
    <t>梁樹基</t>
  </si>
  <si>
    <t>3A19</t>
  </si>
  <si>
    <t>游璟軒</t>
  </si>
  <si>
    <t>4A06</t>
  </si>
  <si>
    <t>林禧傑</t>
  </si>
  <si>
    <t>5D03</t>
  </si>
  <si>
    <t>陳泓光</t>
  </si>
  <si>
    <t>5E10</t>
  </si>
  <si>
    <t>勞偉聰</t>
  </si>
  <si>
    <t>5B30</t>
  </si>
  <si>
    <t>區穎欣</t>
  </si>
  <si>
    <t>浸中工作體驗計劃</t>
  </si>
  <si>
    <t>5E18</t>
  </si>
  <si>
    <t>陳曉怡</t>
  </si>
  <si>
    <t>5E19</t>
  </si>
  <si>
    <t>張家善</t>
  </si>
  <si>
    <t>林灝司</t>
  </si>
  <si>
    <t>參觀騎術學校及體驗策騎小馬</t>
  </si>
  <si>
    <t>李心成</t>
  </si>
  <si>
    <t>于芷琳</t>
  </si>
  <si>
    <t>陳穎康</t>
  </si>
  <si>
    <t>李雪穎</t>
  </si>
  <si>
    <t>歐陽珞瑤</t>
  </si>
  <si>
    <t>1A29</t>
  </si>
  <si>
    <t>梁曉凝</t>
  </si>
  <si>
    <t>真‧改變 —福音營綵排</t>
  </si>
  <si>
    <t>1A30</t>
  </si>
  <si>
    <t>羅雪嵐</t>
  </si>
  <si>
    <t>1B03</t>
  </si>
  <si>
    <t>陳澤霖</t>
  </si>
  <si>
    <t>1B25</t>
  </si>
  <si>
    <t>張瑋琪</t>
  </si>
  <si>
    <t>2A22</t>
  </si>
  <si>
    <t>黃子樂</t>
  </si>
  <si>
    <t>2A28</t>
  </si>
  <si>
    <t>范潁鍶</t>
  </si>
  <si>
    <t>2A31</t>
  </si>
  <si>
    <t>林曉同</t>
  </si>
  <si>
    <t>2B02</t>
  </si>
  <si>
    <t>陳子皓</t>
  </si>
  <si>
    <t>2B09</t>
  </si>
  <si>
    <t>李浚軒</t>
  </si>
  <si>
    <t>2B28</t>
  </si>
  <si>
    <t>林荔</t>
  </si>
  <si>
    <t>2B31</t>
  </si>
  <si>
    <t>任啓瑜</t>
  </si>
  <si>
    <t>3A02</t>
  </si>
  <si>
    <t>3A14</t>
  </si>
  <si>
    <t>羅洛</t>
  </si>
  <si>
    <t>李昔恩</t>
  </si>
  <si>
    <t>5A17</t>
  </si>
  <si>
    <t>黃逸鋒</t>
  </si>
  <si>
    <t>1A11</t>
  </si>
  <si>
    <t>梁栢軒</t>
  </si>
  <si>
    <t>2A26</t>
  </si>
  <si>
    <t>周靖潼</t>
  </si>
  <si>
    <t>白加兒</t>
  </si>
  <si>
    <t>無伴奏合唱訓練</t>
  </si>
  <si>
    <t>1B11</t>
  </si>
  <si>
    <t>郭進威</t>
  </si>
  <si>
    <t>1B21</t>
  </si>
  <si>
    <t>陳軒嵐</t>
  </si>
  <si>
    <t>1C22</t>
  </si>
  <si>
    <t>1C25</t>
  </si>
  <si>
    <t>蕭芷慧</t>
  </si>
  <si>
    <t>1C28</t>
  </si>
  <si>
    <t>胡倩兒</t>
  </si>
  <si>
    <t>1D26</t>
  </si>
  <si>
    <t>楊穎嵐</t>
  </si>
  <si>
    <t>25c</t>
  </si>
  <si>
    <t>參觀香港電台</t>
  </si>
  <si>
    <t>5B23</t>
  </si>
  <si>
    <t>何秀婷</t>
  </si>
  <si>
    <t>4D05</t>
  </si>
  <si>
    <t>朱德榮</t>
  </si>
  <si>
    <t>4A07</t>
  </si>
  <si>
    <t>梁傑斯</t>
  </si>
  <si>
    <t>4B02</t>
  </si>
  <si>
    <t>戚泳彬</t>
  </si>
  <si>
    <t>徐芷晴</t>
  </si>
  <si>
    <t>25b</t>
  </si>
  <si>
    <t>暢遊音樂間</t>
  </si>
  <si>
    <t>25a</t>
  </si>
  <si>
    <t>參觀音樂廰</t>
  </si>
  <si>
    <t>黃曉雯</t>
  </si>
  <si>
    <t>蛋糕唧花技巧班</t>
  </si>
  <si>
    <t>5A22</t>
  </si>
  <si>
    <t>何曉雯</t>
  </si>
  <si>
    <t>5A26</t>
  </si>
  <si>
    <t>羅慧琳</t>
  </si>
  <si>
    <t>5A29</t>
  </si>
  <si>
    <t>劉釗敏</t>
  </si>
  <si>
    <t>5A03</t>
  </si>
  <si>
    <t>張顥駿</t>
  </si>
  <si>
    <t>5B22</t>
  </si>
  <si>
    <t>鄭深月</t>
  </si>
  <si>
    <t>5B21</t>
  </si>
  <si>
    <t>陳曦晴</t>
  </si>
  <si>
    <t>胡卓玲</t>
  </si>
  <si>
    <t>黎詠彤</t>
  </si>
  <si>
    <t>剪片工作坊</t>
  </si>
  <si>
    <t>3C15</t>
  </si>
  <si>
    <t>黃智傑</t>
  </si>
  <si>
    <t>5A14</t>
  </si>
  <si>
    <t>黃隆聲</t>
  </si>
  <si>
    <t>3C05</t>
  </si>
  <si>
    <t>徐沛灝</t>
  </si>
  <si>
    <t>3C11</t>
  </si>
  <si>
    <t>劉浩輝</t>
  </si>
  <si>
    <t>王焯霖</t>
  </si>
  <si>
    <t>5C01</t>
  </si>
  <si>
    <t>陳嘉豪</t>
  </si>
  <si>
    <t>3A32</t>
  </si>
  <si>
    <t>文雯</t>
  </si>
  <si>
    <t>3A31</t>
  </si>
  <si>
    <t>梁綺雯</t>
  </si>
  <si>
    <t>3C13</t>
  </si>
  <si>
    <t>勞銳豪</t>
  </si>
  <si>
    <t>3C12</t>
  </si>
  <si>
    <t>梁泰然</t>
  </si>
  <si>
    <t>3C18</t>
  </si>
  <si>
    <t>嚴俊一</t>
  </si>
  <si>
    <t>3C06</t>
  </si>
  <si>
    <t>葛思明</t>
  </si>
  <si>
    <t>3C17</t>
  </si>
  <si>
    <t>黃景康</t>
  </si>
  <si>
    <t>3D07</t>
  </si>
  <si>
    <t>張智威</t>
  </si>
  <si>
    <t>3D27</t>
  </si>
  <si>
    <t>潘雅姿</t>
  </si>
  <si>
    <t>活動編號</t>
    <phoneticPr fontId="1" type="noConversion"/>
  </si>
  <si>
    <t>編號</t>
  </si>
  <si>
    <t>負責學會</t>
  </si>
  <si>
    <t>負責導師</t>
  </si>
  <si>
    <t>對象</t>
  </si>
  <si>
    <t>名額</t>
  </si>
  <si>
    <t>P</t>
  </si>
  <si>
    <t>義工小組</t>
  </si>
  <si>
    <t>義工小組成員</t>
  </si>
  <si>
    <t>圖書學會</t>
  </si>
  <si>
    <t>全校學生</t>
  </si>
  <si>
    <t>草地滾球隊</t>
  </si>
  <si>
    <t>草滾成員</t>
  </si>
  <si>
    <t>羽毛球隊</t>
  </si>
  <si>
    <t>羽毛球校隊</t>
  </si>
  <si>
    <t>中一生涯規劃活動</t>
  </si>
  <si>
    <t>升學擇業組*</t>
  </si>
  <si>
    <t>中一(四班)</t>
  </si>
  <si>
    <t>減少青年攝取含糖飲料健康管理計劃</t>
  </si>
  <si>
    <t>健康校園</t>
  </si>
  <si>
    <t>中二級</t>
  </si>
  <si>
    <t>學長隊</t>
  </si>
  <si>
    <t>2016-17學長</t>
  </si>
  <si>
    <t xml:space="preserve"> </t>
  </si>
  <si>
    <t>中文學會</t>
  </si>
  <si>
    <t>天文小組</t>
  </si>
  <si>
    <t>天文小組成員</t>
  </si>
  <si>
    <t>歷史學會</t>
  </si>
  <si>
    <t>中三至中五</t>
  </si>
  <si>
    <t>課外活動組(興趣班)</t>
  </si>
  <si>
    <t>年滿13歲學生</t>
  </si>
  <si>
    <t>一生一體藝(話劇班)</t>
  </si>
  <si>
    <t>話劇組會員</t>
  </si>
  <si>
    <t>家政學會</t>
  </si>
  <si>
    <t>家政學會會員</t>
  </si>
  <si>
    <t>攝影師初體驗</t>
  </si>
  <si>
    <t>形象指導學會</t>
  </si>
  <si>
    <t>中二至中五級</t>
  </si>
  <si>
    <t>全校同學</t>
  </si>
  <si>
    <t>福音足球</t>
  </si>
  <si>
    <t>福足成員</t>
  </si>
  <si>
    <t>中二生涯規劃活動</t>
  </si>
  <si>
    <t>中二(四班)</t>
  </si>
  <si>
    <t>棋藝組</t>
  </si>
  <si>
    <t>籃球隊(女子)</t>
  </si>
  <si>
    <t>女籃成員</t>
  </si>
  <si>
    <t>游泳隊</t>
  </si>
  <si>
    <t>泳隊成員</t>
  </si>
  <si>
    <t>排球隊(女子)</t>
  </si>
  <si>
    <t>女排成員</t>
  </si>
  <si>
    <t>排球隊(男子)</t>
  </si>
  <si>
    <t>男排成員</t>
  </si>
  <si>
    <t>管樂團</t>
  </si>
  <si>
    <t>管樂團成員</t>
  </si>
  <si>
    <t>一生一體藝(無伴奏合唱訓練)</t>
  </si>
  <si>
    <t>無伴奏合唱會員</t>
  </si>
  <si>
    <t>音樂學會</t>
  </si>
  <si>
    <t>音樂學會籌委</t>
  </si>
  <si>
    <t>Peer Net</t>
  </si>
  <si>
    <t>2016-17 Peer Net 組員</t>
  </si>
  <si>
    <t>數學學會</t>
  </si>
  <si>
    <t>自然科學學會</t>
  </si>
  <si>
    <t>中四生涯規劃活動</t>
  </si>
  <si>
    <t>中四級(五班)</t>
  </si>
  <si>
    <t>參觀美荷樓</t>
  </si>
  <si>
    <t>地理及環保學會</t>
  </si>
  <si>
    <t>一生一體藝(爵士舞班)</t>
  </si>
  <si>
    <t>舞蹈組組員</t>
  </si>
  <si>
    <t>一生一體藝(舞台魔術班)</t>
  </si>
  <si>
    <t>魔術班會員</t>
  </si>
  <si>
    <t>校園電視</t>
  </si>
  <si>
    <t>校園電視組員</t>
  </si>
  <si>
    <t>運動射擊體驗</t>
  </si>
  <si>
    <t>氣槍射擊組</t>
  </si>
  <si>
    <t>足球隊</t>
  </si>
  <si>
    <t>學生會</t>
  </si>
  <si>
    <t>升學擇業組</t>
  </si>
  <si>
    <t>課外活動組</t>
  </si>
  <si>
    <t>中三及中五級</t>
  </si>
  <si>
    <t>電腦學會</t>
  </si>
  <si>
    <t>中三至中五級</t>
  </si>
  <si>
    <t>廸士尼通識探索之旅</t>
  </si>
  <si>
    <t>中一至中五級</t>
  </si>
  <si>
    <t>3C14</t>
  </si>
  <si>
    <t>36b</t>
    <phoneticPr fontId="1" type="noConversion"/>
  </si>
  <si>
    <t>1A07</t>
  </si>
  <si>
    <t>1A13</t>
  </si>
  <si>
    <t>廖嘉強</t>
  </si>
  <si>
    <t>1A15</t>
  </si>
  <si>
    <t>1A16</t>
  </si>
  <si>
    <t>1A17</t>
  </si>
  <si>
    <t>吳浚熙</t>
  </si>
  <si>
    <t>1A19</t>
  </si>
  <si>
    <t>王俊龍</t>
  </si>
  <si>
    <t>1A27</t>
  </si>
  <si>
    <t>何曉彤</t>
  </si>
  <si>
    <t>黃卓瑤</t>
  </si>
  <si>
    <t>1B01</t>
  </si>
  <si>
    <t>陳紀銓</t>
  </si>
  <si>
    <t>1B04</t>
  </si>
  <si>
    <t>1B09</t>
  </si>
  <si>
    <t>莊凌翔</t>
  </si>
  <si>
    <t>1B13</t>
  </si>
  <si>
    <t>1B17</t>
  </si>
  <si>
    <t>麥潤朗</t>
  </si>
  <si>
    <t>1B30</t>
  </si>
  <si>
    <t>李汶叡</t>
  </si>
  <si>
    <t>1C01</t>
  </si>
  <si>
    <t>陳民洛</t>
  </si>
  <si>
    <t>1C10</t>
  </si>
  <si>
    <t>1C13</t>
  </si>
  <si>
    <t>蘇騰波</t>
  </si>
  <si>
    <t>1C16</t>
  </si>
  <si>
    <t>胡子浚</t>
  </si>
  <si>
    <t>1D01</t>
  </si>
  <si>
    <t>陳厚澤</t>
  </si>
  <si>
    <t>1D02</t>
  </si>
  <si>
    <t>陳堅豪</t>
  </si>
  <si>
    <t>1D07</t>
  </si>
  <si>
    <t>馮傲軒</t>
  </si>
  <si>
    <t>1D10</t>
  </si>
  <si>
    <t>郭嘉駿</t>
  </si>
  <si>
    <t>1D12</t>
  </si>
  <si>
    <t>蕭俊耀</t>
  </si>
  <si>
    <t>1D14</t>
  </si>
  <si>
    <t>溫家寶</t>
  </si>
  <si>
    <t>1D16</t>
  </si>
  <si>
    <t>黃力融</t>
  </si>
  <si>
    <t>1D17</t>
  </si>
  <si>
    <t>葉滸浩</t>
  </si>
  <si>
    <t>1D22</t>
  </si>
  <si>
    <t>朱茵雯</t>
  </si>
  <si>
    <t>1D27</t>
  </si>
  <si>
    <t>2A03</t>
  </si>
  <si>
    <t>侯澤旭</t>
  </si>
  <si>
    <t>2A10</t>
  </si>
  <si>
    <t>梁綮希</t>
  </si>
  <si>
    <t>2A12</t>
  </si>
  <si>
    <t>馬嘉樂</t>
  </si>
  <si>
    <t>2A13</t>
  </si>
  <si>
    <t>吳展鵬</t>
  </si>
  <si>
    <t>2A19</t>
  </si>
  <si>
    <t>黃皓琛</t>
  </si>
  <si>
    <t>2A24</t>
  </si>
  <si>
    <t>嚴家軒</t>
  </si>
  <si>
    <t>2A29</t>
  </si>
  <si>
    <t>2B05</t>
  </si>
  <si>
    <t>2B06</t>
  </si>
  <si>
    <t>2B12</t>
  </si>
  <si>
    <t>李永剛</t>
  </si>
  <si>
    <t>2B13</t>
  </si>
  <si>
    <t>羅子駿</t>
  </si>
  <si>
    <t>2B14</t>
  </si>
  <si>
    <t>麥晉明</t>
  </si>
  <si>
    <t>2B23</t>
  </si>
  <si>
    <t>丘浚希</t>
  </si>
  <si>
    <t>2C02</t>
  </si>
  <si>
    <t>陳鎣少</t>
  </si>
  <si>
    <t>2C03</t>
  </si>
  <si>
    <t>張卓暉</t>
  </si>
  <si>
    <t>2C05</t>
  </si>
  <si>
    <t>蔡偉賢</t>
  </si>
  <si>
    <t>2C09</t>
  </si>
  <si>
    <t>何冠鋒</t>
  </si>
  <si>
    <t>2C10</t>
  </si>
  <si>
    <t>2C11</t>
  </si>
  <si>
    <t>林煒晃</t>
  </si>
  <si>
    <t>2C12</t>
  </si>
  <si>
    <t>劉灝維</t>
  </si>
  <si>
    <t>2C14</t>
  </si>
  <si>
    <t>魯偉樑</t>
  </si>
  <si>
    <t>2C16</t>
  </si>
  <si>
    <t>2C17</t>
  </si>
  <si>
    <t>2C18</t>
  </si>
  <si>
    <t>潘冠辰</t>
  </si>
  <si>
    <t>2C22</t>
  </si>
  <si>
    <t>2C23</t>
  </si>
  <si>
    <t>何巧翹</t>
  </si>
  <si>
    <t>2C24</t>
  </si>
  <si>
    <t>2C25</t>
  </si>
  <si>
    <t>2C26</t>
  </si>
  <si>
    <t>溫珮琳</t>
  </si>
  <si>
    <t>2D01</t>
  </si>
  <si>
    <t>2D02</t>
  </si>
  <si>
    <t>2D03</t>
  </si>
  <si>
    <t>2D10</t>
  </si>
  <si>
    <t>2D15</t>
  </si>
  <si>
    <t>2D17</t>
  </si>
  <si>
    <t>林展輝</t>
  </si>
  <si>
    <t>2D18</t>
  </si>
  <si>
    <t>梁冠寶</t>
  </si>
  <si>
    <t>2D19</t>
  </si>
  <si>
    <t>2D25</t>
  </si>
  <si>
    <t>周妙汶</t>
  </si>
  <si>
    <t>3A03</t>
  </si>
  <si>
    <t>張仲然</t>
  </si>
  <si>
    <t>3A04</t>
  </si>
  <si>
    <t>張斯炫</t>
  </si>
  <si>
    <t>3A05</t>
  </si>
  <si>
    <t>3A06</t>
  </si>
  <si>
    <t>張永源</t>
  </si>
  <si>
    <t>3A07</t>
  </si>
  <si>
    <t>何汶晞</t>
  </si>
  <si>
    <t>3A13</t>
  </si>
  <si>
    <t>3A18</t>
  </si>
  <si>
    <t>3A20</t>
  </si>
  <si>
    <t>嚴康裕</t>
  </si>
  <si>
    <t>3A24</t>
  </si>
  <si>
    <t>鄭雲芊</t>
  </si>
  <si>
    <t>3A27</t>
  </si>
  <si>
    <t>3B01</t>
  </si>
  <si>
    <t>趙子毅</t>
  </si>
  <si>
    <t>3B06</t>
  </si>
  <si>
    <t>李振持</t>
  </si>
  <si>
    <t>3B10</t>
  </si>
  <si>
    <t>潘灝源</t>
  </si>
  <si>
    <t>3B26</t>
  </si>
  <si>
    <t>3C03</t>
  </si>
  <si>
    <t>鍾子維</t>
  </si>
  <si>
    <t>3C19</t>
  </si>
  <si>
    <t>任凱勤</t>
  </si>
  <si>
    <t>3C22</t>
  </si>
  <si>
    <t>3C23</t>
  </si>
  <si>
    <t>3D03</t>
  </si>
  <si>
    <t>陳凱杰</t>
  </si>
  <si>
    <t>3D11</t>
  </si>
  <si>
    <t>劉永謙</t>
  </si>
  <si>
    <t>3D12</t>
  </si>
  <si>
    <t>李俊新</t>
  </si>
  <si>
    <t>3D16</t>
  </si>
  <si>
    <t>唐子龍</t>
  </si>
  <si>
    <t>3D18</t>
  </si>
  <si>
    <t>徐浩林</t>
  </si>
  <si>
    <t>4A04</t>
  </si>
  <si>
    <t>4A05</t>
  </si>
  <si>
    <t>黎文輝</t>
  </si>
  <si>
    <t>4A08</t>
  </si>
  <si>
    <t>李家銘</t>
  </si>
  <si>
    <t>4A13</t>
  </si>
  <si>
    <t>4A16</t>
  </si>
  <si>
    <t>4A17</t>
  </si>
  <si>
    <t>4A19</t>
  </si>
  <si>
    <t>4A22</t>
  </si>
  <si>
    <t>4B07</t>
  </si>
  <si>
    <t>梁瀚弘</t>
  </si>
  <si>
    <t>4B30</t>
  </si>
  <si>
    <t>4C01</t>
  </si>
  <si>
    <t>4C11</t>
  </si>
  <si>
    <t>萬浩言</t>
  </si>
  <si>
    <t>4C17</t>
  </si>
  <si>
    <t>張希慧</t>
  </si>
  <si>
    <t>4D02</t>
  </si>
  <si>
    <t>張浩然</t>
  </si>
  <si>
    <t>4D06</t>
  </si>
  <si>
    <t>郭榮禧</t>
  </si>
  <si>
    <t>4D07</t>
  </si>
  <si>
    <t>李熙洋</t>
  </si>
  <si>
    <t>4D11</t>
  </si>
  <si>
    <t>4D12</t>
  </si>
  <si>
    <t>黃浩文</t>
  </si>
  <si>
    <t>4E03</t>
  </si>
  <si>
    <t>4E13</t>
  </si>
  <si>
    <t>5A01</t>
  </si>
  <si>
    <t>陳卓彥</t>
  </si>
  <si>
    <t>5A18</t>
  </si>
  <si>
    <t>謝梓良</t>
  </si>
  <si>
    <t>5A19</t>
  </si>
  <si>
    <t>楊迪舜</t>
  </si>
  <si>
    <t>5A24</t>
  </si>
  <si>
    <t>黎希彤</t>
  </si>
  <si>
    <t>5A25</t>
  </si>
  <si>
    <t>林欣澄</t>
  </si>
  <si>
    <t>5B13</t>
  </si>
  <si>
    <t>5B14</t>
  </si>
  <si>
    <t>5B26</t>
  </si>
  <si>
    <t>劉嬪鑾</t>
  </si>
  <si>
    <t>5C05</t>
  </si>
  <si>
    <t>方焯熙</t>
  </si>
  <si>
    <t>5C08</t>
  </si>
  <si>
    <t>劉子維</t>
  </si>
  <si>
    <t>5C10</t>
  </si>
  <si>
    <t>羅家輝</t>
  </si>
  <si>
    <t>5C14</t>
  </si>
  <si>
    <t>梅梓健</t>
  </si>
  <si>
    <t>5C16</t>
  </si>
  <si>
    <t>何潁霖</t>
  </si>
  <si>
    <t>蘇幗兒</t>
  </si>
  <si>
    <t>5D12</t>
  </si>
  <si>
    <t>5D15</t>
  </si>
  <si>
    <t>譚文杰</t>
  </si>
  <si>
    <t>5D16</t>
  </si>
  <si>
    <t>鄧天正</t>
  </si>
  <si>
    <t>5D17</t>
  </si>
  <si>
    <t>王偉聰</t>
  </si>
  <si>
    <t>李佩凝</t>
  </si>
  <si>
    <t>5E04</t>
  </si>
  <si>
    <t>馮文熙</t>
  </si>
  <si>
    <t>5E06</t>
  </si>
  <si>
    <t>林煒烙</t>
  </si>
  <si>
    <t>5E08</t>
  </si>
  <si>
    <t>廖卓朗</t>
  </si>
  <si>
    <t>5E15</t>
  </si>
  <si>
    <t>譚永森</t>
  </si>
  <si>
    <t>5E16</t>
  </si>
  <si>
    <t>唐家琪</t>
  </si>
  <si>
    <t>6A01</t>
  </si>
  <si>
    <t>6A02</t>
  </si>
  <si>
    <t>6A03</t>
  </si>
  <si>
    <t>6A04</t>
  </si>
  <si>
    <t>6A05</t>
  </si>
  <si>
    <t>6A06</t>
  </si>
  <si>
    <t>6A07</t>
  </si>
  <si>
    <t>6A08</t>
  </si>
  <si>
    <t>6A09</t>
  </si>
  <si>
    <t>6A10</t>
  </si>
  <si>
    <t>6A11</t>
  </si>
  <si>
    <t>6A12</t>
  </si>
  <si>
    <t>6A13</t>
  </si>
  <si>
    <t>6A14</t>
  </si>
  <si>
    <t>6A15</t>
  </si>
  <si>
    <t>6A16</t>
  </si>
  <si>
    <t>6A17</t>
  </si>
  <si>
    <t>6A18</t>
  </si>
  <si>
    <t>6A19</t>
  </si>
  <si>
    <t>6A20</t>
  </si>
  <si>
    <t>6A21</t>
  </si>
  <si>
    <t>6A22</t>
  </si>
  <si>
    <t>6A23</t>
  </si>
  <si>
    <t>6A24</t>
  </si>
  <si>
    <t>6A25</t>
  </si>
  <si>
    <t>6A26</t>
  </si>
  <si>
    <t>6A27</t>
  </si>
  <si>
    <t>6A28</t>
  </si>
  <si>
    <t>6A29</t>
  </si>
  <si>
    <t>6A30</t>
  </si>
  <si>
    <t>6A31</t>
  </si>
  <si>
    <t>6A32</t>
  </si>
  <si>
    <t>6A33</t>
  </si>
  <si>
    <t>6A34</t>
  </si>
  <si>
    <t>6B01</t>
  </si>
  <si>
    <t>6B02</t>
  </si>
  <si>
    <t>6B03</t>
  </si>
  <si>
    <t>6B04</t>
  </si>
  <si>
    <t>6B05</t>
  </si>
  <si>
    <t>6B06</t>
  </si>
  <si>
    <t>6B07</t>
  </si>
  <si>
    <t>6B08</t>
  </si>
  <si>
    <t>6B09</t>
  </si>
  <si>
    <t>6B10</t>
  </si>
  <si>
    <t>6B11</t>
  </si>
  <si>
    <t>6B12</t>
  </si>
  <si>
    <t>6B13</t>
  </si>
  <si>
    <t>6B14</t>
  </si>
  <si>
    <t>6B15</t>
  </si>
  <si>
    <t>6B16</t>
  </si>
  <si>
    <t>6B17</t>
  </si>
  <si>
    <t>6B18</t>
  </si>
  <si>
    <t>6B19</t>
  </si>
  <si>
    <t>6B20</t>
  </si>
  <si>
    <t>6B21</t>
  </si>
  <si>
    <t>6B22</t>
  </si>
  <si>
    <t>6B23</t>
  </si>
  <si>
    <t>6B24</t>
  </si>
  <si>
    <t>6B25</t>
  </si>
  <si>
    <t>6B26</t>
  </si>
  <si>
    <t>6B27</t>
  </si>
  <si>
    <t>6B28</t>
  </si>
  <si>
    <t>6B29</t>
  </si>
  <si>
    <t>6B30</t>
  </si>
  <si>
    <t>6B31</t>
  </si>
  <si>
    <t>6B32</t>
  </si>
  <si>
    <t>6B33</t>
  </si>
  <si>
    <t>6B34</t>
  </si>
  <si>
    <t>6C01</t>
  </si>
  <si>
    <t>6C02</t>
  </si>
  <si>
    <t>6C03</t>
  </si>
  <si>
    <t>6C04</t>
  </si>
  <si>
    <t>6C05</t>
  </si>
  <si>
    <t>6C06</t>
  </si>
  <si>
    <t>6C07</t>
  </si>
  <si>
    <t>6C08</t>
  </si>
  <si>
    <t>6C09</t>
  </si>
  <si>
    <t>6C10</t>
  </si>
  <si>
    <t>6C11</t>
  </si>
  <si>
    <t>6C12</t>
  </si>
  <si>
    <t>6C13</t>
  </si>
  <si>
    <t>6C14</t>
  </si>
  <si>
    <t>6C15</t>
  </si>
  <si>
    <t>6C16</t>
  </si>
  <si>
    <t>6C17</t>
  </si>
  <si>
    <t>6C18</t>
  </si>
  <si>
    <t>6C19</t>
  </si>
  <si>
    <t>6C20</t>
  </si>
  <si>
    <t>6C21</t>
  </si>
  <si>
    <t>6D01</t>
  </si>
  <si>
    <t>6D02</t>
  </si>
  <si>
    <t>6D03</t>
  </si>
  <si>
    <t>6D04</t>
  </si>
  <si>
    <t>6D05</t>
  </si>
  <si>
    <t>6D06</t>
  </si>
  <si>
    <t>6D07</t>
  </si>
  <si>
    <t>6D08</t>
  </si>
  <si>
    <t>6D09</t>
  </si>
  <si>
    <t>6D10</t>
  </si>
  <si>
    <t>6D11</t>
  </si>
  <si>
    <t>6D12</t>
  </si>
  <si>
    <t>6D13</t>
  </si>
  <si>
    <t>6D14</t>
  </si>
  <si>
    <t>6D15</t>
  </si>
  <si>
    <t>6D16</t>
  </si>
  <si>
    <t>6D17</t>
  </si>
  <si>
    <t>6D18</t>
  </si>
  <si>
    <t>6D19</t>
  </si>
  <si>
    <t>6D20</t>
  </si>
  <si>
    <t>6D21</t>
  </si>
  <si>
    <t>6D22</t>
  </si>
  <si>
    <t>6E01</t>
  </si>
  <si>
    <t>6E02</t>
  </si>
  <si>
    <t>6E03</t>
  </si>
  <si>
    <t>6E04</t>
  </si>
  <si>
    <t>6E05</t>
  </si>
  <si>
    <t>6E06</t>
  </si>
  <si>
    <t>6E07</t>
  </si>
  <si>
    <t>6E08</t>
  </si>
  <si>
    <t>6E09</t>
  </si>
  <si>
    <t>6E10</t>
  </si>
  <si>
    <t>6E11</t>
  </si>
  <si>
    <t>6E12</t>
  </si>
  <si>
    <t>6E13</t>
  </si>
  <si>
    <t>6E14</t>
  </si>
  <si>
    <t>6E15</t>
  </si>
  <si>
    <t>6E16</t>
  </si>
  <si>
    <t>6E17</t>
  </si>
  <si>
    <t>6E18</t>
  </si>
  <si>
    <t>6E19</t>
  </si>
  <si>
    <t>6E20</t>
  </si>
  <si>
    <t>6E21</t>
  </si>
  <si>
    <t>6E22</t>
  </si>
  <si>
    <t>學號</t>
    <phoneticPr fontId="1" type="noConversion"/>
  </si>
  <si>
    <t>班別</t>
  </si>
  <si>
    <t>A</t>
  </si>
  <si>
    <t>項目總數</t>
    <phoneticPr fontId="1" type="noConversion"/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</si>
  <si>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</si>
  <si>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</si>
  <si>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</si>
  <si>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</si>
  <si>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</si>
  <si>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</si>
  <si>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</si>
  <si>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</si>
  <si>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</si>
  <si>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</si>
  <si>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</si>
  <si>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</si>
  <si>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</si>
  <si>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</si>
  <si>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</si>
  <si>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</si>
  <si>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</si>
  <si>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</si>
  <si>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</si>
  <si>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</si>
  <si>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</si>
  <si>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</si>
  <si>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count</t>
    <phoneticPr fontId="1" type="noConversion"/>
  </si>
  <si>
    <t>http://www.ablmcc.edu.hk/~scy/home/javascript/26-eca-june.htm</t>
    <phoneticPr fontId="1" type="noConversion"/>
  </si>
  <si>
    <t>呂頌恩</t>
  </si>
  <si>
    <t>陳愛珍</t>
  </si>
  <si>
    <t>陳妮娜</t>
  </si>
  <si>
    <t>譚婉媚</t>
  </si>
  <si>
    <t>馬惠芝</t>
  </si>
  <si>
    <t>王麗芸</t>
  </si>
  <si>
    <t>黎亮邦</t>
  </si>
  <si>
    <t>陳健森</t>
  </si>
  <si>
    <t>李榮基</t>
  </si>
  <si>
    <t>張應祥</t>
  </si>
  <si>
    <t>陳瑩瑩</t>
  </si>
  <si>
    <t>秦苑瑩</t>
  </si>
  <si>
    <t>陳官濟</t>
  </si>
  <si>
    <t>何富昌</t>
  </si>
  <si>
    <t>楊英偉</t>
  </si>
  <si>
    <t>葉玉嬋</t>
  </si>
  <si>
    <t>林美芳</t>
  </si>
  <si>
    <t>麥家斌</t>
  </si>
  <si>
    <t>張睎耘</t>
  </si>
  <si>
    <t>譚曉思</t>
  </si>
  <si>
    <t>譚詠欣</t>
  </si>
  <si>
    <t>溫婉嘉</t>
  </si>
  <si>
    <t>陳瀚燊</t>
  </si>
  <si>
    <t>司徒志源</t>
  </si>
  <si>
    <t>郭傑翎</t>
  </si>
  <si>
    <t>梁鎮浩</t>
  </si>
  <si>
    <t>羅嘉俊</t>
    <phoneticPr fontId="1" type="noConversion"/>
  </si>
  <si>
    <t>羅嘉俊</t>
    <phoneticPr fontId="1" type="noConversion"/>
  </si>
  <si>
    <t>陳穎詩</t>
    <phoneticPr fontId="1" type="noConversion"/>
  </si>
  <si>
    <t>1C29</t>
  </si>
  <si>
    <t>2B32</t>
  </si>
  <si>
    <t>2C27</t>
  </si>
  <si>
    <t>2D13</t>
  </si>
  <si>
    <t>3C21</t>
  </si>
  <si>
    <t>4C05</t>
  </si>
  <si>
    <t>4C22</t>
  </si>
  <si>
    <t>4C23</t>
  </si>
  <si>
    <t>4D21</t>
  </si>
  <si>
    <t>4D22</t>
  </si>
  <si>
    <t>4D23</t>
  </si>
  <si>
    <t>4E21</t>
  </si>
  <si>
    <t>4E22</t>
  </si>
  <si>
    <t>4E23</t>
  </si>
  <si>
    <t>6D23</t>
  </si>
  <si>
    <t>陳政元</t>
  </si>
  <si>
    <t>鄭錫祺</t>
  </si>
  <si>
    <t>張天賜</t>
  </si>
  <si>
    <t>蔡津樂</t>
  </si>
  <si>
    <t>徐安</t>
  </si>
  <si>
    <t>鍾丞謙</t>
  </si>
  <si>
    <t>樊彥廷</t>
  </si>
  <si>
    <t>符泓曜</t>
  </si>
  <si>
    <t>何曉峰</t>
  </si>
  <si>
    <t>郭思正</t>
  </si>
  <si>
    <t>劉振峰</t>
  </si>
  <si>
    <t>梁卓嵐</t>
  </si>
  <si>
    <t>梁頌爾</t>
  </si>
  <si>
    <t>連峻誌</t>
  </si>
  <si>
    <t>盧珈呈</t>
  </si>
  <si>
    <t>吳卓恒</t>
  </si>
  <si>
    <t>吳家希</t>
  </si>
  <si>
    <t>蘇柏源</t>
  </si>
  <si>
    <t>童家翹</t>
  </si>
  <si>
    <t>王鎮杰</t>
  </si>
  <si>
    <t>黃子銘</t>
  </si>
  <si>
    <t>余峻希</t>
  </si>
  <si>
    <t>包懿德</t>
  </si>
  <si>
    <t>周婉怡</t>
  </si>
  <si>
    <t>高樂兒</t>
  </si>
  <si>
    <t>劉卓婷</t>
  </si>
  <si>
    <t>柳洛瑤</t>
  </si>
  <si>
    <t>盧婉盈</t>
  </si>
  <si>
    <t>吳樂兒</t>
  </si>
  <si>
    <t>蔡子淇</t>
  </si>
  <si>
    <t>陳立禮</t>
  </si>
  <si>
    <t>陳朗逸</t>
  </si>
  <si>
    <t>張一鳴</t>
  </si>
  <si>
    <t>趙文豪</t>
  </si>
  <si>
    <t>周卓賢</t>
  </si>
  <si>
    <t>朱永鏗</t>
  </si>
  <si>
    <t>朱永軒</t>
  </si>
  <si>
    <t>徐逸軒</t>
  </si>
  <si>
    <t>許振榕</t>
  </si>
  <si>
    <t>郭澤鋒</t>
  </si>
  <si>
    <t>賴啟駿</t>
  </si>
  <si>
    <t>林建敢</t>
  </si>
  <si>
    <t>劉浩煇</t>
  </si>
  <si>
    <t>劉祖熙</t>
  </si>
  <si>
    <t>盧梓樂</t>
  </si>
  <si>
    <t>施宇翔</t>
  </si>
  <si>
    <t>邵銘祈</t>
  </si>
  <si>
    <t>鄧嘉烺</t>
  </si>
  <si>
    <t>蔡子健</t>
  </si>
  <si>
    <t>王梓瑞</t>
  </si>
  <si>
    <t>嚴偉興</t>
  </si>
  <si>
    <t>尤焯毅</t>
  </si>
  <si>
    <t>陳頌</t>
  </si>
  <si>
    <t>曾凱琳</t>
  </si>
  <si>
    <t>陳嘉希</t>
  </si>
  <si>
    <t>馮詩齊</t>
  </si>
  <si>
    <t>許綽婷</t>
  </si>
  <si>
    <t>李諾林</t>
  </si>
  <si>
    <t>呂彤</t>
  </si>
  <si>
    <t>蘇嘉儀</t>
  </si>
  <si>
    <t>陳健鋮</t>
  </si>
  <si>
    <t>周晞樂</t>
  </si>
  <si>
    <t>周承熹</t>
  </si>
  <si>
    <t>鄭禮賢</t>
  </si>
  <si>
    <t>鄧昊輝</t>
  </si>
  <si>
    <t>霍柏安</t>
  </si>
  <si>
    <t>馮俊毅</t>
  </si>
  <si>
    <t>林焯浩</t>
  </si>
  <si>
    <t>林承睿</t>
  </si>
  <si>
    <t>盧彥衡</t>
  </si>
  <si>
    <t>麥展培</t>
  </si>
  <si>
    <t>譚傳義</t>
  </si>
  <si>
    <t>謝永健</t>
  </si>
  <si>
    <t>黃嘉晉</t>
  </si>
  <si>
    <t>黃偉賢</t>
  </si>
  <si>
    <t>游卓峰</t>
  </si>
  <si>
    <t>邱梓滔</t>
  </si>
  <si>
    <t>楊傲信</t>
  </si>
  <si>
    <t>余祉進</t>
  </si>
  <si>
    <t>余昊霖</t>
  </si>
  <si>
    <t>陳麗君</t>
  </si>
  <si>
    <t>林諾謠</t>
  </si>
  <si>
    <t>梁思晴</t>
  </si>
  <si>
    <t>梁思婷</t>
  </si>
  <si>
    <t>譚麗珠</t>
  </si>
  <si>
    <t>謝寶欣</t>
  </si>
  <si>
    <t>曾娜詩</t>
  </si>
  <si>
    <t>陳寶弘</t>
  </si>
  <si>
    <t>陳子灝</t>
  </si>
  <si>
    <t>張傲泓</t>
  </si>
  <si>
    <t>趙子灝</t>
  </si>
  <si>
    <t>許澤銘</t>
  </si>
  <si>
    <t>黎家豪</t>
  </si>
  <si>
    <t>林瑞韋</t>
  </si>
  <si>
    <t>劉哲良</t>
  </si>
  <si>
    <t>李俊傑</t>
  </si>
  <si>
    <t>李建朗</t>
  </si>
  <si>
    <t>李偉鋒</t>
  </si>
  <si>
    <t>梁家文</t>
  </si>
  <si>
    <t>麥竣傑</t>
  </si>
  <si>
    <t>梅展曦</t>
  </si>
  <si>
    <t>吳雪男</t>
  </si>
  <si>
    <t>宋泊浠</t>
  </si>
  <si>
    <t>曾健</t>
  </si>
  <si>
    <t>曾冠燊</t>
  </si>
  <si>
    <t>黃宇軒</t>
  </si>
  <si>
    <t>鄭安悅</t>
  </si>
  <si>
    <t>朱綺潼</t>
  </si>
  <si>
    <t>賴銘茵</t>
  </si>
  <si>
    <t>吳倩婷</t>
  </si>
  <si>
    <t>蔡伊玟</t>
  </si>
  <si>
    <t>邱坤蓉</t>
  </si>
  <si>
    <t>袁可欣</t>
  </si>
  <si>
    <t>陳芷晴</t>
  </si>
  <si>
    <t>梁琨瀚</t>
  </si>
  <si>
    <r>
      <rPr>
        <sz val="12"/>
        <color theme="1"/>
        <rFont val="新細明體"/>
        <family val="2"/>
        <charset val="136"/>
      </rPr>
      <t>總數</t>
    </r>
    <phoneticPr fontId="1" type="noConversion"/>
  </si>
  <si>
    <t>項數</t>
    <phoneticPr fontId="1" type="noConversion"/>
  </si>
  <si>
    <t>活動日期</t>
    <phoneticPr fontId="1" type="noConversion"/>
  </si>
  <si>
    <t>AM</t>
    <phoneticPr fontId="1" type="noConversion"/>
  </si>
  <si>
    <t>PM</t>
    <phoneticPr fontId="1" type="noConversion"/>
  </si>
  <si>
    <t>06-26 Mon AM</t>
  </si>
  <si>
    <t>06-26 Mon PM</t>
  </si>
  <si>
    <t>06-27 Tue AM</t>
  </si>
  <si>
    <t>06-27 Tue PM</t>
  </si>
  <si>
    <t>06-28 Wed AM</t>
  </si>
  <si>
    <t>06-28 Wed PM</t>
  </si>
  <si>
    <t>06-29 Thu AM</t>
  </si>
  <si>
    <t>06-29 Thu PM</t>
  </si>
  <si>
    <t>06-30 Fri AM</t>
  </si>
  <si>
    <t>06-30 Fri PM</t>
  </si>
  <si>
    <t>07-03 Mon AM</t>
  </si>
  <si>
    <t>07-03 Mon PM</t>
  </si>
  <si>
    <t>07-04 Tue AM</t>
  </si>
  <si>
    <t>07-04 Tue PM</t>
  </si>
  <si>
    <t>07-05 Wed AM</t>
  </si>
  <si>
    <t>07-05 Wed PM</t>
  </si>
  <si>
    <t>07-06 Thu AM</t>
  </si>
  <si>
    <t>07-06 Thu PM</t>
  </si>
  <si>
    <t>07-07 Fri AM</t>
  </si>
  <si>
    <t>07-07 Fri PM</t>
  </si>
  <si>
    <t>dow</t>
    <phoneticPr fontId="1" type="noConversion"/>
  </si>
  <si>
    <t>codes</t>
    <phoneticPr fontId="1" type="noConversion"/>
  </si>
  <si>
    <t>活動日期</t>
    <phoneticPr fontId="1" type="noConversion"/>
  </si>
  <si>
    <t>葉文祖、周冠東</t>
    <phoneticPr fontId="1" type="noConversion"/>
  </si>
  <si>
    <t>學  會</t>
  </si>
  <si>
    <t>負責老師</t>
  </si>
  <si>
    <t>活動日期</t>
  </si>
  <si>
    <t>地點</t>
  </si>
  <si>
    <t>費用</t>
  </si>
  <si>
    <t>備註</t>
  </si>
  <si>
    <t>公益少年團</t>
  </si>
  <si>
    <t>黎顧秀珠老師</t>
  </si>
  <si>
    <t>無障礙生活體驗之旅</t>
  </si>
  <si>
    <t>6月26日(8:30-11:30)</t>
  </si>
  <si>
    <t>石硤尾</t>
  </si>
  <si>
    <t>全校學生(公益少年團團員優先)</t>
  </si>
  <si>
    <t>/</t>
  </si>
  <si>
    <t>陳穎詩姑娘</t>
  </si>
  <si>
    <t>長洲探訪長者義工服務</t>
  </si>
  <si>
    <t>6月26日(8:30-16:15)</t>
  </si>
  <si>
    <t>長洲</t>
  </si>
  <si>
    <t>中一、二及五學生</t>
  </si>
  <si>
    <t>呂頌恩老師</t>
  </si>
  <si>
    <t>花藝-保鮮花工作坊</t>
  </si>
  <si>
    <t>6月26日(9:15-11:30)</t>
  </si>
  <si>
    <t>保良局黃竹坑護理安老中心</t>
  </si>
  <si>
    <t>義工小組會員</t>
  </si>
  <si>
    <t>額滿</t>
  </si>
  <si>
    <t>陳愛珍老師</t>
  </si>
  <si>
    <t>6月26日(10:30-12:30)</t>
  </si>
  <si>
    <t>銅鑼灣誠品</t>
  </si>
  <si>
    <t>中一至中五學生</t>
  </si>
  <si>
    <t>*5</t>
  </si>
  <si>
    <t>黃敏老師</t>
  </si>
  <si>
    <t>中一生涯規劃工作坊</t>
  </si>
  <si>
    <t>6月26日(8:30-12:00)</t>
  </si>
  <si>
    <t>禮堂</t>
  </si>
  <si>
    <t>中一全級</t>
  </si>
  <si>
    <t>不用報名</t>
  </si>
  <si>
    <t>乒乓球隊</t>
  </si>
  <si>
    <t>梅思勁老師</t>
  </si>
  <si>
    <t>乒乓球同樂日</t>
  </si>
  <si>
    <t>6月26日(9:00-11:00)</t>
  </si>
  <si>
    <t>學校天台</t>
  </si>
  <si>
    <t>中一或中二學生</t>
  </si>
  <si>
    <t>陳瑩瑩老師 馮琪茵老師</t>
  </si>
  <si>
    <t>話劇綵排及比賽</t>
  </si>
  <si>
    <t>111A及禮堂</t>
  </si>
  <si>
    <t>話劇班會員</t>
  </si>
  <si>
    <t>譚詠欣老師</t>
  </si>
  <si>
    <t>日式甜點製作</t>
  </si>
  <si>
    <t>6月27日(10:00-12:00)</t>
  </si>
  <si>
    <r>
      <t>311</t>
    </r>
    <r>
      <rPr>
        <sz val="11"/>
        <color theme="1"/>
        <rFont val="新細明體"/>
        <family val="1"/>
        <charset val="136"/>
      </rPr>
      <t>家政室</t>
    </r>
  </si>
  <si>
    <t>日語班會員及家政學會會員優先</t>
  </si>
  <si>
    <t>待定</t>
  </si>
  <si>
    <t>陳健森老師</t>
  </si>
  <si>
    <t>香港大學影．遊</t>
  </si>
  <si>
    <t>香港大學</t>
  </si>
  <si>
    <t>English Society</t>
  </si>
  <si>
    <t>楊碧霞老師</t>
  </si>
  <si>
    <t>英文120FUN</t>
  </si>
  <si>
    <t>6月27日(9:00-11:00)</t>
  </si>
  <si>
    <t>302室</t>
  </si>
  <si>
    <t>越時空之旅</t>
  </si>
  <si>
    <t>6月27日(9:45-13:00)</t>
  </si>
  <si>
    <t>香港仔坊會</t>
  </si>
  <si>
    <t>*12</t>
  </si>
  <si>
    <t>羅嘉俊老師</t>
  </si>
  <si>
    <t>中四生涯規劃工作坊</t>
  </si>
  <si>
    <t>6月27日(8:30-11:30)</t>
  </si>
  <si>
    <t>中四全級</t>
  </si>
  <si>
    <t>日本文化研究學會</t>
  </si>
  <si>
    <t>江至琮老師</t>
  </si>
  <si>
    <t>參觀「出前一丁」工作坊</t>
  </si>
  <si>
    <t>6月27日(9:30-12:30)</t>
  </si>
  <si>
    <t>童夢城通識樂園(工作坊地點)</t>
  </si>
  <si>
    <t>學會會員優先</t>
  </si>
  <si>
    <t>林美芳老師</t>
  </si>
  <si>
    <t>文化遊踪</t>
  </si>
  <si>
    <t>6月27日(13:30-15:30)</t>
  </si>
  <si>
    <t xml:space="preserve">香港文化中心 </t>
  </si>
  <si>
    <t>管樂團或樂器班成員</t>
  </si>
  <si>
    <t>自備車費</t>
  </si>
  <si>
    <t>梁鎮浩先生</t>
  </si>
  <si>
    <t>籃球隊訓練</t>
  </si>
  <si>
    <t>6月27日(9:00-12:00)</t>
  </si>
  <si>
    <t>學校球場</t>
  </si>
  <si>
    <t>女子籃球隊成員</t>
  </si>
  <si>
    <t>葉玉嬋老師</t>
  </si>
  <si>
    <t>6月27日(13:00-15:00)</t>
  </si>
  <si>
    <t>鴨利洲體育館</t>
  </si>
  <si>
    <t>男子排球隊員</t>
  </si>
  <si>
    <t>6月27日(15:00-17:00)</t>
  </si>
  <si>
    <t>女子排球隊員</t>
  </si>
  <si>
    <t>陳傳威老師</t>
  </si>
  <si>
    <t>游泳練習</t>
  </si>
  <si>
    <t>本校泳池</t>
  </si>
  <si>
    <t>本校游泳隊</t>
  </si>
  <si>
    <t>一生一體藝(游泳班)</t>
  </si>
  <si>
    <t>泳班練習</t>
  </si>
  <si>
    <t>泳班會員</t>
  </si>
  <si>
    <t>葉文祖老師</t>
  </si>
  <si>
    <t>中山一天探索之旅</t>
  </si>
  <si>
    <t>6月27日(7:15-18:00)</t>
  </si>
  <si>
    <t>中山</t>
  </si>
  <si>
    <t>中三至中五學生</t>
  </si>
  <si>
    <t>陳妮娜老師</t>
  </si>
  <si>
    <t>爵士舞班上課日</t>
  </si>
  <si>
    <t>602室</t>
  </si>
  <si>
    <t>全校學生(學員優先)</t>
  </si>
  <si>
    <t>黎亮邦老師</t>
  </si>
  <si>
    <t>學長隊訓練營</t>
  </si>
  <si>
    <t>6月27日(9:30-12:00)</t>
  </si>
  <si>
    <t>學長</t>
  </si>
  <si>
    <t>7月3至4日</t>
  </si>
  <si>
    <t>大嶼山貝澳營地</t>
  </si>
  <si>
    <t>張睎耘老師</t>
  </si>
  <si>
    <t>6月28日(8:30-10:30)</t>
  </si>
  <si>
    <t>301室</t>
  </si>
  <si>
    <t>何富昌老師</t>
  </si>
  <si>
    <t>6月28日(9:00-11:30)</t>
  </si>
  <si>
    <t>111A</t>
  </si>
  <si>
    <t>棋藝組會員</t>
  </si>
  <si>
    <t>演藝人生</t>
  </si>
  <si>
    <t>6月28日(9:30-11:30)</t>
  </si>
  <si>
    <t>香港演藝學院</t>
  </si>
  <si>
    <t>音樂學會成員</t>
  </si>
  <si>
    <t>6月30日(9:30-11:30)</t>
  </si>
  <si>
    <t>銅鑼灣HMV</t>
  </si>
  <si>
    <t>魔術班表演綵排</t>
  </si>
  <si>
    <t>6月28日(13:00-15:00)</t>
  </si>
  <si>
    <t>魔術班成員</t>
  </si>
  <si>
    <t>*27</t>
  </si>
  <si>
    <t>譚曉思老師</t>
  </si>
  <si>
    <t>參觀瀕危物種資源中心</t>
  </si>
  <si>
    <t>6月29日(9:00-11:00)</t>
  </si>
  <si>
    <t>瀕危物種資源中心</t>
  </si>
  <si>
    <t>中一至中三學生</t>
  </si>
  <si>
    <t>陳瑩瑩老師</t>
  </si>
  <si>
    <t>中二生涯規劃工作坊</t>
  </si>
  <si>
    <t>6月29日(8:30-11:30)</t>
  </si>
  <si>
    <t>中二全級</t>
  </si>
  <si>
    <t>葉文祖老師 周冠東先生</t>
  </si>
  <si>
    <t>6月29日(9:15-11:15)</t>
  </si>
  <si>
    <t>黃竹坑人造草地足球場</t>
  </si>
  <si>
    <t>暢遊香港電台</t>
  </si>
  <si>
    <t>6月29日(15:00-17:00)</t>
  </si>
  <si>
    <t>香港電台</t>
  </si>
  <si>
    <t>司徒志源老師</t>
  </si>
  <si>
    <t>6月30日(12:30-15:00)</t>
  </si>
  <si>
    <t>深水埗黃金電腦商場</t>
  </si>
  <si>
    <t>美荷樓深度遊</t>
  </si>
  <si>
    <t>6月30日(9:40-12:15)</t>
  </si>
  <si>
    <t>美荷樓</t>
  </si>
  <si>
    <t>香港公開大學校園導賞</t>
  </si>
  <si>
    <t>香港公開大學</t>
  </si>
  <si>
    <t>中四及中五學生(升學擇業組幹事優先)</t>
  </si>
  <si>
    <t>English Conversation Club</t>
  </si>
  <si>
    <t>黎珍妮老師</t>
  </si>
  <si>
    <t>英語會話班</t>
  </si>
  <si>
    <t>6月30日(9:00-11:30)</t>
  </si>
  <si>
    <t>103室</t>
  </si>
  <si>
    <t>一生一體藝(漫畫與插圖設計班)</t>
  </si>
  <si>
    <t>李文靜老師</t>
  </si>
  <si>
    <t>藝術任我行</t>
  </si>
  <si>
    <t>6月30日(9:00-11:00)</t>
  </si>
  <si>
    <t>211室</t>
  </si>
  <si>
    <t>一生一體藝漫畫班會員</t>
  </si>
  <si>
    <t>籃球隊(男子)*</t>
  </si>
  <si>
    <t>楊英偉老師</t>
  </si>
  <si>
    <t>西環科士街籃球場</t>
  </si>
  <si>
    <t>男子籃球隊成員</t>
  </si>
  <si>
    <t>李榮基老師</t>
  </si>
  <si>
    <t>北京五天歷史文化考察團</t>
  </si>
  <si>
    <t>6月26日至30日</t>
  </si>
  <si>
    <t>北京直轄巿</t>
  </si>
  <si>
    <t>多元智能活動日</t>
  </si>
  <si>
    <t>銅鑼灣</t>
  </si>
  <si>
    <t>6月26日至7月6日</t>
  </si>
  <si>
    <t>外間機構</t>
  </si>
  <si>
    <t>美術學會</t>
  </si>
  <si>
    <t>環保鞋設計工作坊</t>
  </si>
  <si>
    <t>中四及中五學生</t>
  </si>
  <si>
    <t>免費</t>
  </si>
  <si>
    <t>張應祥老師</t>
  </si>
  <si>
    <t>6月26日至29日(8:30-17:00)，7月14日上午考試</t>
  </si>
  <si>
    <t>101室</t>
  </si>
  <si>
    <t>年滿13歲學生(26/6日計)</t>
  </si>
  <si>
    <t>譚婉媚老師</t>
  </si>
  <si>
    <t>羽毛球訓練</t>
  </si>
  <si>
    <t>6月28(9:30-11:30)</t>
  </si>
  <si>
    <t>羽毛球校隊成員及羽毛球班會員</t>
  </si>
  <si>
    <t>野營</t>
  </si>
  <si>
    <t>6月29至30日</t>
  </si>
  <si>
    <t>西貢黃石碼頭</t>
  </si>
  <si>
    <t>義工小組會員優先</t>
  </si>
  <si>
    <t>6月26日及27日(9:00-16:30)</t>
    <phoneticPr fontId="1" type="noConversion"/>
  </si>
  <si>
    <t>6月27及28日(13:00-15:00)</t>
    <phoneticPr fontId="1" type="noConversion"/>
  </si>
  <si>
    <t>6月26,28及30日(9:00-13:00)</t>
    <phoneticPr fontId="1" type="noConversion"/>
  </si>
  <si>
    <t>6月26日及29日(9:00-18:00)</t>
    <phoneticPr fontId="1" type="noConversion"/>
  </si>
  <si>
    <t>6月26日至29日(8:30-11:30)</t>
    <phoneticPr fontId="1" type="noConversion"/>
  </si>
  <si>
    <t>德育及公民教育組與中史科合辨</t>
    <phoneticPr fontId="1" type="noConversion"/>
  </si>
  <si>
    <t>一生一體藝(日語班)家政學會</t>
    <phoneticPr fontId="1" type="noConversion"/>
  </si>
  <si>
    <t>6月29，30日及7月4日(13:00-15:00)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</si>
</sst>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24" formatCode="&quot;US$&quot;#,##0_);[Red]\(&quot;US$&quot;#,##0\)"/>
    <numFmt numFmtId="176" formatCode="0.00;[Red]0.00"/>
    <numFmt numFmtId="177" formatCode="m&quot;月&quot;dd&quot;日&quot;\ [$-C04]dddd"/>
    <numFmt numFmtId="178" formatCode="yyyy\-mm\-dd\ ddd"/>
  </numFmts>
  <fonts count="2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Verdana"/>
      <family val="2"/>
    </font>
    <font>
      <u/>
      <sz val="12"/>
      <color theme="10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新細明體"/>
      <family val="2"/>
      <charset val="136"/>
    </font>
    <font>
      <sz val="12"/>
      <color theme="1"/>
      <name val="細明體"/>
      <family val="3"/>
      <charset val="136"/>
    </font>
    <font>
      <sz val="12"/>
      <color theme="1"/>
      <name val="Consolas"/>
      <family val="3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 Black"/>
      <family val="2"/>
    </font>
    <font>
      <sz val="10"/>
      <color theme="1"/>
      <name val="Calibri"/>
      <family val="2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rgb="FF00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4" borderId="1" xfId="0" applyNumberFormat="1" applyFont="1" applyFill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5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5" fillId="3" borderId="0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8" fillId="6" borderId="0" xfId="0" applyNumberFormat="1" applyFont="1" applyFill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3" borderId="1" xfId="0" applyFill="1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0" xfId="0" applyBorder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" fontId="16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24" fontId="16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9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8"/>
      <tableStyleElement type="headerRow" dxfId="7"/>
    </tableStyle>
  </tableStyles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blmcc.edu.hk/~scy/home/javascript/26-eca-june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6"/>
  <sheetViews>
    <sheetView tabSelected="1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H11" sqref="H11"/>
    </sheetView>
  </sheetViews>
  <sheetFormatPr defaultRowHeight="16.5" x14ac:dyDescent="0.25"/>
  <cols>
    <col min="1" max="1" width="9" style="18"/>
    <col min="2" max="2" width="9" style="1"/>
    <col min="3" max="3" width="6.25" style="18" customWidth="1"/>
    <col min="4" max="4" width="29.875" bestFit="1" customWidth="1"/>
    <col min="5" max="5" width="18.125" customWidth="1"/>
    <col min="7" max="7" width="5.25" style="40" bestFit="1" customWidth="1"/>
    <col min="8" max="8" width="16.625" style="40" customWidth="1"/>
    <col min="9" max="9" width="15" style="40" customWidth="1"/>
    <col min="10" max="10" width="19" style="40" customWidth="1"/>
    <col min="11" max="11" width="18.375" style="40" customWidth="1"/>
    <col min="12" max="12" width="20.25" style="40" customWidth="1"/>
    <col min="13" max="13" width="19.625" style="40" customWidth="1"/>
    <col min="14" max="14" width="7.5" style="40" bestFit="1" customWidth="1"/>
    <col min="15" max="16" width="9" style="40"/>
  </cols>
  <sheetData>
    <row r="1" spans="1:16" x14ac:dyDescent="0.25">
      <c r="A1" s="18" t="s">
        <v>0</v>
      </c>
      <c r="B1" s="1" t="s">
        <v>1</v>
      </c>
      <c r="C1" s="17" t="s">
        <v>1011</v>
      </c>
      <c r="D1" t="s">
        <v>2</v>
      </c>
      <c r="E1" t="s">
        <v>1663</v>
      </c>
      <c r="F1" s="8" t="s">
        <v>1476</v>
      </c>
      <c r="G1" s="41" t="s">
        <v>1012</v>
      </c>
      <c r="H1" s="42" t="s">
        <v>1665</v>
      </c>
      <c r="I1" s="43" t="s">
        <v>1666</v>
      </c>
      <c r="J1" s="44" t="s">
        <v>2</v>
      </c>
      <c r="K1" s="44" t="s">
        <v>1667</v>
      </c>
      <c r="L1" s="43" t="s">
        <v>1668</v>
      </c>
      <c r="M1" s="44" t="s">
        <v>1015</v>
      </c>
      <c r="N1" s="44" t="s">
        <v>1016</v>
      </c>
      <c r="O1" s="43" t="s">
        <v>1669</v>
      </c>
      <c r="P1" s="43" t="s">
        <v>1670</v>
      </c>
    </row>
    <row r="2" spans="1:16" x14ac:dyDescent="0.25">
      <c r="A2" s="18" t="s">
        <v>861</v>
      </c>
      <c r="B2" s="1" t="str">
        <f t="shared" ref="B2:B60" si="0">VLOOKUP(A2,school,2,FALSE)</f>
        <v>鄭錫祺</v>
      </c>
      <c r="C2" s="18">
        <v>39</v>
      </c>
      <c r="D2" t="str">
        <f t="shared" ref="D2:D65" si="1">VLOOKUP($C2,activities,2,FALSE)</f>
        <v>黃金半天遊</v>
      </c>
      <c r="E2" t="str">
        <f t="shared" ref="E2:E65" si="2">VLOOKUP($C2,activities,3,FALSE)</f>
        <v>M</v>
      </c>
      <c r="G2" s="41">
        <v>1</v>
      </c>
      <c r="H2" s="44" t="s">
        <v>1671</v>
      </c>
      <c r="I2" s="43" t="s">
        <v>1672</v>
      </c>
      <c r="J2" s="43" t="s">
        <v>1673</v>
      </c>
      <c r="K2" s="43" t="s">
        <v>1674</v>
      </c>
      <c r="L2" s="43" t="s">
        <v>1675</v>
      </c>
      <c r="M2" s="43" t="s">
        <v>1676</v>
      </c>
      <c r="N2" s="43">
        <v>30</v>
      </c>
      <c r="O2" s="43" t="s">
        <v>1677</v>
      </c>
      <c r="P2" s="45"/>
    </row>
    <row r="3" spans="1:16" x14ac:dyDescent="0.25">
      <c r="A3" s="18" t="s">
        <v>864</v>
      </c>
      <c r="B3" s="1" t="str">
        <f t="shared" si="0"/>
        <v>鍾丞謙</v>
      </c>
      <c r="C3" s="18">
        <v>39</v>
      </c>
      <c r="D3" t="str">
        <f t="shared" si="1"/>
        <v>黃金半天遊</v>
      </c>
      <c r="E3" t="str">
        <f t="shared" si="2"/>
        <v>M</v>
      </c>
      <c r="G3" s="41">
        <v>2</v>
      </c>
      <c r="H3" s="44" t="s">
        <v>1018</v>
      </c>
      <c r="I3" s="43" t="s">
        <v>1678</v>
      </c>
      <c r="J3" s="43" t="s">
        <v>1679</v>
      </c>
      <c r="K3" s="43" t="s">
        <v>1680</v>
      </c>
      <c r="L3" s="43" t="s">
        <v>1681</v>
      </c>
      <c r="M3" s="43" t="s">
        <v>1682</v>
      </c>
      <c r="N3" s="46">
        <v>42278</v>
      </c>
      <c r="O3" s="43" t="s">
        <v>1677</v>
      </c>
      <c r="P3" s="45"/>
    </row>
    <row r="4" spans="1:16" x14ac:dyDescent="0.25">
      <c r="A4" s="18" t="s">
        <v>866</v>
      </c>
      <c r="B4" s="1" t="str">
        <f t="shared" si="0"/>
        <v>何曉峰</v>
      </c>
      <c r="C4" s="18">
        <v>39</v>
      </c>
      <c r="D4" t="str">
        <f t="shared" si="1"/>
        <v>黃金半天遊</v>
      </c>
      <c r="E4" t="str">
        <f t="shared" si="2"/>
        <v>M</v>
      </c>
      <c r="G4" s="41">
        <v>3</v>
      </c>
      <c r="H4" s="44" t="s">
        <v>1018</v>
      </c>
      <c r="I4" s="43" t="s">
        <v>1683</v>
      </c>
      <c r="J4" s="43" t="s">
        <v>1684</v>
      </c>
      <c r="K4" s="43" t="s">
        <v>1685</v>
      </c>
      <c r="L4" s="43" t="s">
        <v>1686</v>
      </c>
      <c r="M4" s="43" t="s">
        <v>1687</v>
      </c>
      <c r="N4" s="43">
        <v>15</v>
      </c>
      <c r="O4" s="43" t="s">
        <v>1677</v>
      </c>
      <c r="P4" s="43" t="s">
        <v>1688</v>
      </c>
    </row>
    <row r="5" spans="1:16" x14ac:dyDescent="0.25">
      <c r="A5" s="18" t="s">
        <v>470</v>
      </c>
      <c r="B5" s="1" t="str">
        <f t="shared" si="0"/>
        <v>梁卓嵐</v>
      </c>
      <c r="C5" s="18">
        <v>39</v>
      </c>
      <c r="D5" t="str">
        <f t="shared" si="1"/>
        <v>黃金半天遊</v>
      </c>
      <c r="E5" t="str">
        <f t="shared" si="2"/>
        <v>M</v>
      </c>
      <c r="G5" s="41">
        <v>4</v>
      </c>
      <c r="H5" s="44" t="s">
        <v>1020</v>
      </c>
      <c r="I5" s="43" t="s">
        <v>1689</v>
      </c>
      <c r="J5" s="43" t="s">
        <v>32</v>
      </c>
      <c r="K5" s="43" t="s">
        <v>1690</v>
      </c>
      <c r="L5" s="43" t="s">
        <v>1691</v>
      </c>
      <c r="M5" s="43" t="s">
        <v>1692</v>
      </c>
      <c r="N5" s="43">
        <v>10</v>
      </c>
      <c r="O5" s="43" t="s">
        <v>1677</v>
      </c>
      <c r="P5" s="45"/>
    </row>
    <row r="6" spans="1:16" x14ac:dyDescent="0.25">
      <c r="A6" s="18" t="s">
        <v>204</v>
      </c>
      <c r="B6" s="1" t="str">
        <f t="shared" si="0"/>
        <v>張博倫</v>
      </c>
      <c r="C6" s="18">
        <v>39</v>
      </c>
      <c r="D6" t="str">
        <f t="shared" si="1"/>
        <v>黃金半天遊</v>
      </c>
      <c r="E6" t="str">
        <f t="shared" si="2"/>
        <v>M</v>
      </c>
      <c r="G6" s="41" t="s">
        <v>1693</v>
      </c>
      <c r="H6" s="44" t="s">
        <v>1087</v>
      </c>
      <c r="I6" s="43" t="s">
        <v>1694</v>
      </c>
      <c r="J6" s="43" t="s">
        <v>1695</v>
      </c>
      <c r="K6" s="43" t="s">
        <v>1696</v>
      </c>
      <c r="L6" s="43" t="s">
        <v>1697</v>
      </c>
      <c r="M6" s="43" t="s">
        <v>1698</v>
      </c>
      <c r="N6" s="47" t="s">
        <v>1698</v>
      </c>
      <c r="O6" s="43" t="s">
        <v>1677</v>
      </c>
      <c r="P6" s="43" t="s">
        <v>1699</v>
      </c>
    </row>
    <row r="7" spans="1:16" x14ac:dyDescent="0.25">
      <c r="A7" s="18" t="s">
        <v>209</v>
      </c>
      <c r="B7" s="1" t="str">
        <f t="shared" si="0"/>
        <v>何韋延</v>
      </c>
      <c r="C7" s="18">
        <v>39</v>
      </c>
      <c r="D7" t="str">
        <f t="shared" si="1"/>
        <v>黃金半天遊</v>
      </c>
      <c r="E7" t="str">
        <f t="shared" si="2"/>
        <v>M</v>
      </c>
      <c r="G7" s="41">
        <v>6</v>
      </c>
      <c r="H7" s="44" t="s">
        <v>1700</v>
      </c>
      <c r="I7" s="43" t="s">
        <v>1701</v>
      </c>
      <c r="J7" s="43" t="s">
        <v>1702</v>
      </c>
      <c r="K7" s="43" t="s">
        <v>1703</v>
      </c>
      <c r="L7" s="43" t="s">
        <v>1704</v>
      </c>
      <c r="M7" s="43" t="s">
        <v>1705</v>
      </c>
      <c r="N7" s="43">
        <v>20</v>
      </c>
      <c r="O7" s="43" t="s">
        <v>1677</v>
      </c>
      <c r="P7" s="45"/>
    </row>
    <row r="8" spans="1:16" x14ac:dyDescent="0.25">
      <c r="A8" s="18" t="s">
        <v>669</v>
      </c>
      <c r="B8" s="1" t="str">
        <f t="shared" si="0"/>
        <v>郭仲祺</v>
      </c>
      <c r="C8" s="18">
        <v>39</v>
      </c>
      <c r="D8" t="str">
        <f t="shared" si="1"/>
        <v>黃金半天遊</v>
      </c>
      <c r="E8" t="str">
        <f t="shared" si="2"/>
        <v>M</v>
      </c>
      <c r="G8" s="41">
        <v>7</v>
      </c>
      <c r="H8" s="44" t="s">
        <v>1042</v>
      </c>
      <c r="I8" s="43" t="s">
        <v>1706</v>
      </c>
      <c r="J8" s="43" t="s">
        <v>1707</v>
      </c>
      <c r="K8" s="43" t="s">
        <v>1857</v>
      </c>
      <c r="L8" s="43" t="s">
        <v>1708</v>
      </c>
      <c r="M8" s="43" t="s">
        <v>1709</v>
      </c>
      <c r="N8" s="43">
        <v>27</v>
      </c>
      <c r="O8" s="43" t="s">
        <v>1677</v>
      </c>
      <c r="P8" s="43"/>
    </row>
    <row r="9" spans="1:16" x14ac:dyDescent="0.25">
      <c r="A9" s="18" t="s">
        <v>701</v>
      </c>
      <c r="B9" s="1" t="str">
        <f t="shared" si="0"/>
        <v>林一鳴</v>
      </c>
      <c r="C9" s="18">
        <v>39</v>
      </c>
      <c r="D9" t="str">
        <f t="shared" si="1"/>
        <v>黃金半天遊</v>
      </c>
      <c r="E9" t="str">
        <f t="shared" si="2"/>
        <v>M</v>
      </c>
      <c r="G9" s="41">
        <v>8</v>
      </c>
      <c r="H9" s="44" t="s">
        <v>1863</v>
      </c>
      <c r="I9" s="44" t="s">
        <v>1710</v>
      </c>
      <c r="J9" s="44" t="s">
        <v>1711</v>
      </c>
      <c r="K9" s="44" t="s">
        <v>1712</v>
      </c>
      <c r="L9" s="43" t="s">
        <v>1713</v>
      </c>
      <c r="M9" s="44" t="s">
        <v>1714</v>
      </c>
      <c r="N9" s="44">
        <v>20</v>
      </c>
      <c r="O9" s="44" t="s">
        <v>1715</v>
      </c>
      <c r="P9" s="44"/>
    </row>
    <row r="10" spans="1:16" x14ac:dyDescent="0.25">
      <c r="A10" s="18" t="s">
        <v>6</v>
      </c>
      <c r="B10" s="1" t="str">
        <f t="shared" si="0"/>
        <v>龍浩林</v>
      </c>
      <c r="C10" s="18">
        <v>39</v>
      </c>
      <c r="D10" t="str">
        <f t="shared" si="1"/>
        <v>黃金半天遊</v>
      </c>
      <c r="E10" t="str">
        <f t="shared" si="2"/>
        <v>M</v>
      </c>
      <c r="G10" s="41">
        <v>9</v>
      </c>
      <c r="H10" s="44" t="s">
        <v>1035</v>
      </c>
      <c r="I10" s="43" t="s">
        <v>1716</v>
      </c>
      <c r="J10" s="43" t="s">
        <v>1717</v>
      </c>
      <c r="K10" s="43" t="s">
        <v>1712</v>
      </c>
      <c r="L10" s="43" t="s">
        <v>1718</v>
      </c>
      <c r="M10" s="43" t="s">
        <v>1021</v>
      </c>
      <c r="N10" s="43">
        <v>28</v>
      </c>
      <c r="O10" s="43" t="s">
        <v>1677</v>
      </c>
      <c r="P10" s="45"/>
    </row>
    <row r="11" spans="1:16" x14ac:dyDescent="0.25">
      <c r="A11" s="18" t="s">
        <v>316</v>
      </c>
      <c r="B11" s="1" t="str">
        <f t="shared" si="0"/>
        <v>彭國霖</v>
      </c>
      <c r="C11" s="18">
        <v>39</v>
      </c>
      <c r="D11" t="str">
        <f t="shared" si="1"/>
        <v>黃金半天遊</v>
      </c>
      <c r="E11" t="str">
        <f t="shared" si="2"/>
        <v>M</v>
      </c>
      <c r="G11" s="41">
        <v>10</v>
      </c>
      <c r="H11" s="44" t="s">
        <v>1719</v>
      </c>
      <c r="I11" s="43" t="s">
        <v>1720</v>
      </c>
      <c r="J11" s="43" t="s">
        <v>1721</v>
      </c>
      <c r="K11" s="43" t="s">
        <v>1722</v>
      </c>
      <c r="L11" s="43" t="s">
        <v>1723</v>
      </c>
      <c r="M11" s="43" t="s">
        <v>1021</v>
      </c>
      <c r="N11" s="43">
        <v>30</v>
      </c>
      <c r="O11" s="43" t="s">
        <v>1677</v>
      </c>
      <c r="P11" s="45"/>
    </row>
    <row r="12" spans="1:16" x14ac:dyDescent="0.25">
      <c r="A12" s="18" t="s">
        <v>241</v>
      </c>
      <c r="B12" s="1" t="str">
        <f t="shared" si="0"/>
        <v>陳卓峰</v>
      </c>
      <c r="C12" s="18">
        <v>39</v>
      </c>
      <c r="D12" t="str">
        <f t="shared" si="1"/>
        <v>黃金半天遊</v>
      </c>
      <c r="E12" t="str">
        <f t="shared" si="2"/>
        <v>M</v>
      </c>
      <c r="G12" s="41">
        <v>11</v>
      </c>
      <c r="H12" s="44" t="s">
        <v>1018</v>
      </c>
      <c r="I12" s="43" t="s">
        <v>1683</v>
      </c>
      <c r="J12" s="43" t="s">
        <v>1724</v>
      </c>
      <c r="K12" s="43" t="s">
        <v>1725</v>
      </c>
      <c r="L12" s="43" t="s">
        <v>1726</v>
      </c>
      <c r="M12" s="43" t="s">
        <v>1687</v>
      </c>
      <c r="N12" s="43">
        <v>20</v>
      </c>
      <c r="O12" s="43" t="s">
        <v>1677</v>
      </c>
      <c r="P12" s="43" t="s">
        <v>1688</v>
      </c>
    </row>
    <row r="13" spans="1:16" x14ac:dyDescent="0.25">
      <c r="A13" s="18" t="s">
        <v>1236</v>
      </c>
      <c r="B13" s="1" t="str">
        <f t="shared" si="0"/>
        <v>郭啟康</v>
      </c>
      <c r="C13" s="18">
        <v>39</v>
      </c>
      <c r="D13" t="str">
        <f t="shared" si="1"/>
        <v>黃金半天遊</v>
      </c>
      <c r="E13" t="str">
        <f t="shared" si="2"/>
        <v>M</v>
      </c>
      <c r="G13" s="41" t="s">
        <v>1727</v>
      </c>
      <c r="H13" s="44" t="s">
        <v>1087</v>
      </c>
      <c r="I13" s="43" t="s">
        <v>1728</v>
      </c>
      <c r="J13" s="43" t="s">
        <v>1729</v>
      </c>
      <c r="K13" s="43" t="s">
        <v>1730</v>
      </c>
      <c r="L13" s="43" t="s">
        <v>1697</v>
      </c>
      <c r="M13" s="43" t="s">
        <v>1731</v>
      </c>
      <c r="N13" s="47" t="s">
        <v>1731</v>
      </c>
      <c r="O13" s="43" t="s">
        <v>1677</v>
      </c>
      <c r="P13" s="43" t="s">
        <v>1699</v>
      </c>
    </row>
    <row r="14" spans="1:16" x14ac:dyDescent="0.25">
      <c r="A14" s="18" t="s">
        <v>248</v>
      </c>
      <c r="B14" s="1" t="str">
        <f t="shared" si="0"/>
        <v>黃振興</v>
      </c>
      <c r="C14" s="18">
        <v>39</v>
      </c>
      <c r="D14" t="str">
        <f t="shared" si="1"/>
        <v>黃金半天遊</v>
      </c>
      <c r="E14" t="str">
        <f t="shared" si="2"/>
        <v>M</v>
      </c>
      <c r="G14" s="41">
        <v>13</v>
      </c>
      <c r="H14" s="44" t="s">
        <v>1732</v>
      </c>
      <c r="I14" s="43" t="s">
        <v>1733</v>
      </c>
      <c r="J14" s="43" t="s">
        <v>1734</v>
      </c>
      <c r="K14" s="43" t="s">
        <v>1735</v>
      </c>
      <c r="L14" s="43" t="s">
        <v>1736</v>
      </c>
      <c r="M14" s="43" t="s">
        <v>1737</v>
      </c>
      <c r="N14" s="43">
        <v>13</v>
      </c>
      <c r="O14" s="43">
        <v>10</v>
      </c>
      <c r="P14" s="45"/>
    </row>
    <row r="15" spans="1:16" x14ac:dyDescent="0.25">
      <c r="B15" s="1" t="e">
        <f t="shared" si="0"/>
        <v>#N/A</v>
      </c>
      <c r="D15" t="e">
        <f t="shared" si="1"/>
        <v>#N/A</v>
      </c>
      <c r="E15" t="e">
        <f t="shared" si="2"/>
        <v>#N/A</v>
      </c>
      <c r="G15" s="41">
        <v>14</v>
      </c>
      <c r="H15" s="44" t="s">
        <v>1063</v>
      </c>
      <c r="I15" s="43" t="s">
        <v>1738</v>
      </c>
      <c r="J15" s="43" t="s">
        <v>1739</v>
      </c>
      <c r="K15" s="43" t="s">
        <v>1740</v>
      </c>
      <c r="L15" s="43" t="s">
        <v>1741</v>
      </c>
      <c r="M15" s="43" t="s">
        <v>1742</v>
      </c>
      <c r="N15" s="43">
        <v>20</v>
      </c>
      <c r="O15" s="43" t="s">
        <v>1743</v>
      </c>
      <c r="P15" s="43"/>
    </row>
    <row r="16" spans="1:16" x14ac:dyDescent="0.25">
      <c r="B16" s="1" t="e">
        <f t="shared" si="0"/>
        <v>#N/A</v>
      </c>
      <c r="D16" t="e">
        <f t="shared" si="1"/>
        <v>#N/A</v>
      </c>
      <c r="E16" t="e">
        <f t="shared" si="2"/>
        <v>#N/A</v>
      </c>
      <c r="G16" s="41">
        <v>15</v>
      </c>
      <c r="H16" s="44" t="s">
        <v>1055</v>
      </c>
      <c r="I16" s="43" t="s">
        <v>1744</v>
      </c>
      <c r="J16" s="43" t="s">
        <v>1745</v>
      </c>
      <c r="K16" s="43" t="s">
        <v>1746</v>
      </c>
      <c r="L16" s="43" t="s">
        <v>1747</v>
      </c>
      <c r="M16" s="43" t="s">
        <v>1748</v>
      </c>
      <c r="N16" s="43">
        <v>22</v>
      </c>
      <c r="O16" s="43" t="s">
        <v>1677</v>
      </c>
    </row>
    <row r="17" spans="2:16" x14ac:dyDescent="0.25">
      <c r="B17" s="1" t="e">
        <f t="shared" si="0"/>
        <v>#N/A</v>
      </c>
      <c r="D17" t="e">
        <f t="shared" si="1"/>
        <v>#N/A</v>
      </c>
      <c r="E17" t="e">
        <f t="shared" si="2"/>
        <v>#N/A</v>
      </c>
      <c r="G17" s="41">
        <v>16</v>
      </c>
      <c r="H17" s="44" t="s">
        <v>1061</v>
      </c>
      <c r="I17" s="43" t="s">
        <v>1749</v>
      </c>
      <c r="J17" s="43" t="s">
        <v>563</v>
      </c>
      <c r="K17" s="43" t="s">
        <v>1750</v>
      </c>
      <c r="L17" s="43" t="s">
        <v>1751</v>
      </c>
      <c r="M17" s="43" t="s">
        <v>1752</v>
      </c>
      <c r="N17" s="43">
        <v>18</v>
      </c>
      <c r="O17" s="43" t="s">
        <v>1677</v>
      </c>
      <c r="P17" s="43"/>
    </row>
    <row r="18" spans="2:16" x14ac:dyDescent="0.25">
      <c r="B18" s="1" t="e">
        <f t="shared" si="0"/>
        <v>#N/A</v>
      </c>
      <c r="D18" t="e">
        <f t="shared" si="1"/>
        <v>#N/A</v>
      </c>
      <c r="E18" t="e">
        <f t="shared" si="2"/>
        <v>#N/A</v>
      </c>
      <c r="G18" s="41">
        <v>17</v>
      </c>
      <c r="H18" s="44" t="s">
        <v>1059</v>
      </c>
      <c r="I18" s="43" t="s">
        <v>1749</v>
      </c>
      <c r="J18" s="43" t="s">
        <v>547</v>
      </c>
      <c r="K18" s="43" t="s">
        <v>1753</v>
      </c>
      <c r="L18" s="43" t="s">
        <v>1751</v>
      </c>
      <c r="M18" s="43" t="s">
        <v>1754</v>
      </c>
      <c r="N18" s="43">
        <v>24</v>
      </c>
      <c r="O18" s="43" t="s">
        <v>1677</v>
      </c>
      <c r="P18" s="45"/>
    </row>
    <row r="19" spans="2:16" x14ac:dyDescent="0.25">
      <c r="B19" s="1" t="e">
        <f t="shared" si="0"/>
        <v>#N/A</v>
      </c>
      <c r="D19" t="e">
        <f t="shared" si="1"/>
        <v>#N/A</v>
      </c>
      <c r="E19" t="e">
        <f t="shared" si="2"/>
        <v>#N/A</v>
      </c>
      <c r="G19" s="41">
        <v>18</v>
      </c>
      <c r="H19" s="44" t="s">
        <v>1057</v>
      </c>
      <c r="I19" s="43" t="s">
        <v>1755</v>
      </c>
      <c r="J19" s="43" t="s">
        <v>1756</v>
      </c>
      <c r="K19" s="43" t="s">
        <v>1746</v>
      </c>
      <c r="L19" s="43" t="s">
        <v>1757</v>
      </c>
      <c r="M19" s="43" t="s">
        <v>1758</v>
      </c>
      <c r="N19" s="43">
        <v>30</v>
      </c>
      <c r="O19" s="43" t="s">
        <v>1677</v>
      </c>
      <c r="P19" s="45"/>
    </row>
    <row r="20" spans="2:16" x14ac:dyDescent="0.25">
      <c r="B20" s="1" t="e">
        <f t="shared" si="0"/>
        <v>#N/A</v>
      </c>
      <c r="D20" t="e">
        <f t="shared" si="1"/>
        <v>#N/A</v>
      </c>
      <c r="E20" t="e">
        <f t="shared" si="2"/>
        <v>#N/A</v>
      </c>
      <c r="G20" s="41">
        <v>19</v>
      </c>
      <c r="H20" s="44" t="s">
        <v>1759</v>
      </c>
      <c r="I20" s="43" t="s">
        <v>1755</v>
      </c>
      <c r="J20" s="43" t="s">
        <v>1760</v>
      </c>
      <c r="K20" s="43" t="s">
        <v>1722</v>
      </c>
      <c r="L20" s="43" t="s">
        <v>1757</v>
      </c>
      <c r="M20" s="43" t="s">
        <v>1761</v>
      </c>
      <c r="N20" s="43">
        <v>16</v>
      </c>
      <c r="O20" s="43" t="s">
        <v>1677</v>
      </c>
      <c r="P20" s="43"/>
    </row>
    <row r="21" spans="2:16" x14ac:dyDescent="0.25">
      <c r="B21" s="1" t="e">
        <f t="shared" si="0"/>
        <v>#N/A</v>
      </c>
      <c r="D21" t="e">
        <f t="shared" si="1"/>
        <v>#N/A</v>
      </c>
      <c r="E21" t="e">
        <f t="shared" si="2"/>
        <v>#N/A</v>
      </c>
      <c r="G21" s="41">
        <v>20</v>
      </c>
      <c r="H21" s="44" t="s">
        <v>1862</v>
      </c>
      <c r="I21" s="43" t="s">
        <v>1762</v>
      </c>
      <c r="J21" s="43" t="s">
        <v>1763</v>
      </c>
      <c r="K21" s="43" t="s">
        <v>1764</v>
      </c>
      <c r="L21" s="43" t="s">
        <v>1765</v>
      </c>
      <c r="M21" s="43" t="s">
        <v>1766</v>
      </c>
      <c r="N21" s="43">
        <v>40</v>
      </c>
      <c r="O21" s="43" t="s">
        <v>1677</v>
      </c>
      <c r="P21" s="45"/>
    </row>
    <row r="22" spans="2:16" x14ac:dyDescent="0.25">
      <c r="B22" s="1" t="e">
        <f t="shared" si="0"/>
        <v>#N/A</v>
      </c>
      <c r="D22" t="e">
        <f t="shared" si="1"/>
        <v>#N/A</v>
      </c>
      <c r="E22" t="e">
        <f t="shared" si="2"/>
        <v>#N/A</v>
      </c>
      <c r="G22" s="41">
        <v>21</v>
      </c>
      <c r="H22" s="44" t="s">
        <v>1077</v>
      </c>
      <c r="I22" s="43" t="s">
        <v>1767</v>
      </c>
      <c r="J22" s="43" t="s">
        <v>1768</v>
      </c>
      <c r="K22" s="43" t="s">
        <v>1858</v>
      </c>
      <c r="L22" s="43" t="s">
        <v>1769</v>
      </c>
      <c r="M22" s="43" t="s">
        <v>1770</v>
      </c>
      <c r="N22" s="43">
        <v>20</v>
      </c>
      <c r="O22" s="43" t="s">
        <v>1677</v>
      </c>
      <c r="P22" s="45"/>
    </row>
    <row r="23" spans="2:16" x14ac:dyDescent="0.25">
      <c r="B23" s="1" t="e">
        <f t="shared" si="0"/>
        <v>#N/A</v>
      </c>
      <c r="D23" t="e">
        <f t="shared" si="1"/>
        <v>#N/A</v>
      </c>
      <c r="E23" t="e">
        <f t="shared" si="2"/>
        <v>#N/A</v>
      </c>
      <c r="G23" s="41">
        <v>22</v>
      </c>
      <c r="H23" s="44" t="s">
        <v>1032</v>
      </c>
      <c r="I23" s="43" t="s">
        <v>1771</v>
      </c>
      <c r="J23" s="43" t="s">
        <v>1772</v>
      </c>
      <c r="K23" s="43" t="s">
        <v>1773</v>
      </c>
      <c r="L23" s="43" t="s">
        <v>1769</v>
      </c>
      <c r="M23" s="43" t="s">
        <v>1774</v>
      </c>
      <c r="N23" s="43">
        <v>45</v>
      </c>
      <c r="O23" s="48">
        <v>280</v>
      </c>
      <c r="P23" s="45"/>
    </row>
    <row r="24" spans="2:16" x14ac:dyDescent="0.25">
      <c r="B24" s="1" t="e">
        <f t="shared" si="0"/>
        <v>#N/A</v>
      </c>
      <c r="D24" t="e">
        <f t="shared" si="1"/>
        <v>#N/A</v>
      </c>
      <c r="E24" t="e">
        <f t="shared" si="2"/>
        <v>#N/A</v>
      </c>
      <c r="G24" s="41"/>
      <c r="H24" s="44"/>
      <c r="I24" s="43"/>
      <c r="J24" s="43"/>
      <c r="K24" s="43" t="s">
        <v>1775</v>
      </c>
      <c r="L24" s="43" t="s">
        <v>1776</v>
      </c>
      <c r="M24" s="43"/>
      <c r="N24" s="43"/>
      <c r="O24" s="48"/>
      <c r="P24" s="45"/>
    </row>
    <row r="25" spans="2:16" x14ac:dyDescent="0.25">
      <c r="B25" s="1" t="e">
        <f t="shared" si="0"/>
        <v>#N/A</v>
      </c>
      <c r="D25" t="e">
        <f t="shared" si="1"/>
        <v>#N/A</v>
      </c>
      <c r="E25" t="e">
        <f t="shared" si="2"/>
        <v>#N/A</v>
      </c>
      <c r="G25" s="41">
        <v>23</v>
      </c>
      <c r="H25" s="44" t="s">
        <v>1071</v>
      </c>
      <c r="I25" s="43" t="s">
        <v>1777</v>
      </c>
      <c r="J25" s="43" t="s">
        <v>632</v>
      </c>
      <c r="K25" s="43" t="s">
        <v>1778</v>
      </c>
      <c r="L25" s="43" t="s">
        <v>1779</v>
      </c>
      <c r="M25" s="43" t="s">
        <v>1021</v>
      </c>
      <c r="N25" s="43">
        <v>20</v>
      </c>
      <c r="O25" s="43" t="s">
        <v>1677</v>
      </c>
      <c r="P25" s="45"/>
    </row>
    <row r="26" spans="2:16" x14ac:dyDescent="0.25">
      <c r="B26" s="1" t="e">
        <f t="shared" si="0"/>
        <v>#N/A</v>
      </c>
      <c r="D26" t="e">
        <f t="shared" si="1"/>
        <v>#N/A</v>
      </c>
      <c r="E26" t="e">
        <f t="shared" si="2"/>
        <v>#N/A</v>
      </c>
      <c r="G26" s="41">
        <v>24</v>
      </c>
      <c r="H26" s="44" t="s">
        <v>1054</v>
      </c>
      <c r="I26" s="43" t="s">
        <v>1780</v>
      </c>
      <c r="J26" s="43" t="s">
        <v>478</v>
      </c>
      <c r="K26" s="43" t="s">
        <v>1781</v>
      </c>
      <c r="L26" s="43" t="s">
        <v>1782</v>
      </c>
      <c r="M26" s="43" t="s">
        <v>1783</v>
      </c>
      <c r="N26" s="43">
        <v>18</v>
      </c>
      <c r="O26" s="43" t="s">
        <v>1677</v>
      </c>
      <c r="P26" s="45"/>
    </row>
    <row r="27" spans="2:16" x14ac:dyDescent="0.25">
      <c r="B27" s="1" t="e">
        <f t="shared" si="0"/>
        <v>#N/A</v>
      </c>
      <c r="D27" t="e">
        <f t="shared" si="1"/>
        <v>#N/A</v>
      </c>
      <c r="E27" t="e">
        <f t="shared" si="2"/>
        <v>#N/A</v>
      </c>
      <c r="G27" s="41">
        <v>25</v>
      </c>
      <c r="H27" s="44" t="s">
        <v>1067</v>
      </c>
      <c r="I27" s="43" t="s">
        <v>1738</v>
      </c>
      <c r="J27" s="43" t="s">
        <v>1784</v>
      </c>
      <c r="K27" s="43" t="s">
        <v>1785</v>
      </c>
      <c r="L27" s="43" t="s">
        <v>1786</v>
      </c>
      <c r="M27" s="43" t="s">
        <v>1787</v>
      </c>
      <c r="N27" s="43">
        <v>10</v>
      </c>
      <c r="O27" s="43" t="s">
        <v>1743</v>
      </c>
      <c r="P27" s="45"/>
    </row>
    <row r="28" spans="2:16" x14ac:dyDescent="0.25">
      <c r="B28" s="1" t="e">
        <f t="shared" si="0"/>
        <v>#N/A</v>
      </c>
      <c r="D28" t="e">
        <f t="shared" si="1"/>
        <v>#N/A</v>
      </c>
      <c r="E28" t="e">
        <f t="shared" si="2"/>
        <v>#N/A</v>
      </c>
      <c r="G28" s="41"/>
      <c r="H28" s="44"/>
      <c r="I28" s="43"/>
      <c r="J28" s="43" t="s">
        <v>962</v>
      </c>
      <c r="K28" s="43" t="s">
        <v>1788</v>
      </c>
      <c r="L28" s="43" t="s">
        <v>1789</v>
      </c>
      <c r="M28" s="43"/>
      <c r="N28" s="43"/>
      <c r="O28" s="43"/>
      <c r="P28" s="45"/>
    </row>
    <row r="29" spans="2:16" x14ac:dyDescent="0.25">
      <c r="B29" s="1" t="e">
        <f t="shared" si="0"/>
        <v>#N/A</v>
      </c>
      <c r="D29" t="e">
        <f t="shared" si="1"/>
        <v>#N/A</v>
      </c>
      <c r="E29" t="e">
        <f t="shared" si="2"/>
        <v>#N/A</v>
      </c>
      <c r="G29" s="41">
        <v>26</v>
      </c>
      <c r="H29" s="49" t="s">
        <v>1079</v>
      </c>
      <c r="I29" s="43" t="s">
        <v>1710</v>
      </c>
      <c r="J29" s="43" t="s">
        <v>1790</v>
      </c>
      <c r="K29" s="43" t="s">
        <v>1791</v>
      </c>
      <c r="L29" s="43" t="s">
        <v>1697</v>
      </c>
      <c r="M29" s="43" t="s">
        <v>1792</v>
      </c>
      <c r="N29" s="43">
        <v>13</v>
      </c>
      <c r="O29" s="43" t="s">
        <v>1677</v>
      </c>
      <c r="P29" s="43"/>
    </row>
    <row r="30" spans="2:16" x14ac:dyDescent="0.25">
      <c r="B30" s="1" t="e">
        <f t="shared" si="0"/>
        <v>#N/A</v>
      </c>
      <c r="D30" t="e">
        <f t="shared" si="1"/>
        <v>#N/A</v>
      </c>
      <c r="E30" t="e">
        <f t="shared" si="2"/>
        <v>#N/A</v>
      </c>
      <c r="G30" s="41" t="s">
        <v>1793</v>
      </c>
      <c r="H30" s="44" t="s">
        <v>1072</v>
      </c>
      <c r="I30" s="43" t="s">
        <v>1794</v>
      </c>
      <c r="J30" s="43" t="s">
        <v>1795</v>
      </c>
      <c r="K30" s="43" t="s">
        <v>1796</v>
      </c>
      <c r="L30" s="43" t="s">
        <v>1797</v>
      </c>
      <c r="M30" s="43" t="s">
        <v>1798</v>
      </c>
      <c r="N30" s="43">
        <v>30</v>
      </c>
      <c r="O30" s="43" t="s">
        <v>1677</v>
      </c>
      <c r="P30" s="45"/>
    </row>
    <row r="31" spans="2:16" x14ac:dyDescent="0.25">
      <c r="B31" s="1" t="e">
        <f t="shared" si="0"/>
        <v>#N/A</v>
      </c>
      <c r="D31" t="e">
        <f t="shared" si="1"/>
        <v>#N/A</v>
      </c>
      <c r="E31" t="e">
        <f t="shared" si="2"/>
        <v>#N/A</v>
      </c>
      <c r="G31" s="41">
        <v>28</v>
      </c>
      <c r="H31" s="44" t="s">
        <v>1087</v>
      </c>
      <c r="I31" s="43" t="s">
        <v>1799</v>
      </c>
      <c r="J31" s="43" t="s">
        <v>1800</v>
      </c>
      <c r="K31" s="43" t="s">
        <v>1801</v>
      </c>
      <c r="L31" s="43" t="s">
        <v>1697</v>
      </c>
      <c r="M31" s="43" t="s">
        <v>1802</v>
      </c>
      <c r="N31" s="47" t="s">
        <v>1802</v>
      </c>
      <c r="O31" s="43" t="s">
        <v>1677</v>
      </c>
      <c r="P31" s="43" t="s">
        <v>1699</v>
      </c>
    </row>
    <row r="32" spans="2:16" x14ac:dyDescent="0.25">
      <c r="B32" s="1" t="e">
        <f t="shared" si="0"/>
        <v>#N/A</v>
      </c>
      <c r="D32" t="e">
        <f t="shared" si="1"/>
        <v>#N/A</v>
      </c>
      <c r="E32" t="e">
        <f t="shared" si="2"/>
        <v>#N/A</v>
      </c>
      <c r="G32" s="41">
        <v>29</v>
      </c>
      <c r="H32" s="44" t="s">
        <v>1085</v>
      </c>
      <c r="I32" s="43" t="s">
        <v>1803</v>
      </c>
      <c r="J32" s="43" t="s">
        <v>708</v>
      </c>
      <c r="K32" s="43" t="s">
        <v>1804</v>
      </c>
      <c r="L32" s="43" t="s">
        <v>1805</v>
      </c>
      <c r="M32" s="43" t="s">
        <v>1692</v>
      </c>
      <c r="N32" s="43">
        <v>25</v>
      </c>
      <c r="O32" s="43" t="s">
        <v>1677</v>
      </c>
      <c r="P32" s="45"/>
    </row>
    <row r="33" spans="2:16" x14ac:dyDescent="0.25">
      <c r="B33" s="1" t="e">
        <f t="shared" si="0"/>
        <v>#N/A</v>
      </c>
      <c r="D33" t="e">
        <f t="shared" si="1"/>
        <v>#N/A</v>
      </c>
      <c r="E33" t="e">
        <f t="shared" si="2"/>
        <v>#N/A</v>
      </c>
      <c r="G33" s="41">
        <v>30</v>
      </c>
      <c r="H33" s="44" t="s">
        <v>1063</v>
      </c>
      <c r="I33" s="43" t="s">
        <v>1738</v>
      </c>
      <c r="J33" s="43" t="s">
        <v>1806</v>
      </c>
      <c r="K33" s="43" t="s">
        <v>1807</v>
      </c>
      <c r="L33" s="43" t="s">
        <v>1808</v>
      </c>
      <c r="M33" s="43" t="s">
        <v>1742</v>
      </c>
      <c r="N33" s="43">
        <v>20</v>
      </c>
      <c r="O33" s="43" t="s">
        <v>1743</v>
      </c>
      <c r="P33" s="43" t="s">
        <v>1677</v>
      </c>
    </row>
    <row r="34" spans="2:16" x14ac:dyDescent="0.25">
      <c r="B34" s="1" t="e">
        <f t="shared" si="0"/>
        <v>#N/A</v>
      </c>
      <c r="D34" t="e">
        <f t="shared" si="1"/>
        <v>#N/A</v>
      </c>
      <c r="E34" t="e">
        <f t="shared" si="2"/>
        <v>#N/A</v>
      </c>
      <c r="G34" s="41">
        <v>31</v>
      </c>
      <c r="H34" s="44" t="s">
        <v>1090</v>
      </c>
      <c r="I34" s="43" t="s">
        <v>1809</v>
      </c>
      <c r="J34" s="43" t="s">
        <v>863</v>
      </c>
      <c r="K34" s="43" t="s">
        <v>1810</v>
      </c>
      <c r="L34" s="43" t="s">
        <v>1811</v>
      </c>
      <c r="M34" s="43" t="s">
        <v>1021</v>
      </c>
      <c r="N34" s="43">
        <v>30</v>
      </c>
      <c r="O34" s="43" t="s">
        <v>1743</v>
      </c>
      <c r="P34" s="45"/>
    </row>
    <row r="35" spans="2:16" x14ac:dyDescent="0.25">
      <c r="B35" s="1" t="e">
        <f t="shared" si="0"/>
        <v>#N/A</v>
      </c>
      <c r="D35" t="e">
        <f t="shared" si="1"/>
        <v>#N/A</v>
      </c>
      <c r="E35" t="e">
        <f t="shared" si="2"/>
        <v>#N/A</v>
      </c>
      <c r="G35" s="41">
        <v>32</v>
      </c>
      <c r="H35" s="44" t="s">
        <v>1076</v>
      </c>
      <c r="I35" s="43" t="s">
        <v>1780</v>
      </c>
      <c r="J35" s="43" t="s">
        <v>1812</v>
      </c>
      <c r="K35" s="43" t="s">
        <v>1813</v>
      </c>
      <c r="L35" s="43" t="s">
        <v>1814</v>
      </c>
      <c r="M35" s="43" t="s">
        <v>1692</v>
      </c>
      <c r="N35" s="43">
        <v>25</v>
      </c>
      <c r="O35" s="43">
        <v>40</v>
      </c>
      <c r="P35" s="45"/>
    </row>
    <row r="36" spans="2:16" x14ac:dyDescent="0.25">
      <c r="B36" s="1" t="e">
        <f t="shared" si="0"/>
        <v>#N/A</v>
      </c>
      <c r="D36" t="e">
        <f t="shared" si="1"/>
        <v>#N/A</v>
      </c>
      <c r="E36" t="e">
        <f t="shared" si="2"/>
        <v>#N/A</v>
      </c>
      <c r="G36" s="41">
        <v>33</v>
      </c>
      <c r="H36" s="44" t="s">
        <v>1087</v>
      </c>
      <c r="I36" s="43" t="s">
        <v>1694</v>
      </c>
      <c r="J36" s="43" t="s">
        <v>1815</v>
      </c>
      <c r="K36" s="43" t="s">
        <v>1810</v>
      </c>
      <c r="L36" s="43" t="s">
        <v>1816</v>
      </c>
      <c r="M36" s="43" t="s">
        <v>1817</v>
      </c>
      <c r="N36" s="43">
        <v>20</v>
      </c>
      <c r="O36" s="43" t="s">
        <v>1677</v>
      </c>
      <c r="P36" s="45"/>
    </row>
    <row r="37" spans="2:16" x14ac:dyDescent="0.25">
      <c r="B37" s="1" t="e">
        <f t="shared" si="0"/>
        <v>#N/A</v>
      </c>
      <c r="D37" t="e">
        <f t="shared" si="1"/>
        <v>#N/A</v>
      </c>
      <c r="E37" t="e">
        <f t="shared" si="2"/>
        <v>#N/A</v>
      </c>
      <c r="G37" s="41">
        <v>34</v>
      </c>
      <c r="H37" s="44" t="s">
        <v>1818</v>
      </c>
      <c r="I37" s="43" t="s">
        <v>1819</v>
      </c>
      <c r="J37" s="43" t="s">
        <v>1820</v>
      </c>
      <c r="K37" s="43" t="s">
        <v>1821</v>
      </c>
      <c r="L37" s="43" t="s">
        <v>1822</v>
      </c>
      <c r="M37" s="43" t="s">
        <v>1692</v>
      </c>
      <c r="N37" s="43">
        <v>12</v>
      </c>
      <c r="O37" s="43" t="s">
        <v>1677</v>
      </c>
      <c r="P37" s="45"/>
    </row>
    <row r="38" spans="2:16" x14ac:dyDescent="0.25">
      <c r="B38" s="1" t="e">
        <f t="shared" si="0"/>
        <v>#N/A</v>
      </c>
      <c r="D38" t="e">
        <f t="shared" si="1"/>
        <v>#N/A</v>
      </c>
      <c r="E38" t="e">
        <f t="shared" si="2"/>
        <v>#N/A</v>
      </c>
      <c r="G38" s="41">
        <v>35</v>
      </c>
      <c r="H38" s="44" t="s">
        <v>1823</v>
      </c>
      <c r="I38" s="43" t="s">
        <v>1824</v>
      </c>
      <c r="J38" s="43" t="s">
        <v>1825</v>
      </c>
      <c r="K38" s="43" t="s">
        <v>1826</v>
      </c>
      <c r="L38" s="43" t="s">
        <v>1827</v>
      </c>
      <c r="M38" s="43" t="s">
        <v>1828</v>
      </c>
      <c r="N38" s="43">
        <v>25</v>
      </c>
      <c r="O38" s="43" t="s">
        <v>1677</v>
      </c>
      <c r="P38" s="45"/>
    </row>
    <row r="39" spans="2:16" x14ac:dyDescent="0.25">
      <c r="B39" s="1" t="e">
        <f t="shared" si="0"/>
        <v>#N/A</v>
      </c>
      <c r="D39" t="e">
        <f t="shared" si="1"/>
        <v>#N/A</v>
      </c>
      <c r="E39" t="e">
        <f t="shared" si="2"/>
        <v>#N/A</v>
      </c>
      <c r="G39" s="41">
        <v>36</v>
      </c>
      <c r="H39" s="44" t="s">
        <v>1829</v>
      </c>
      <c r="I39" s="43" t="s">
        <v>1830</v>
      </c>
      <c r="J39" s="43" t="s">
        <v>1745</v>
      </c>
      <c r="K39" s="43" t="s">
        <v>1859</v>
      </c>
      <c r="L39" s="43" t="s">
        <v>1831</v>
      </c>
      <c r="M39" s="43" t="s">
        <v>1832</v>
      </c>
      <c r="N39" s="43">
        <v>50</v>
      </c>
      <c r="O39" s="43" t="s">
        <v>1677</v>
      </c>
      <c r="P39" s="45"/>
    </row>
    <row r="40" spans="2:16" x14ac:dyDescent="0.25">
      <c r="B40" s="1" t="e">
        <f t="shared" si="0"/>
        <v>#N/A</v>
      </c>
      <c r="D40" t="e">
        <f t="shared" si="1"/>
        <v>#N/A</v>
      </c>
      <c r="E40" t="e">
        <f t="shared" si="2"/>
        <v>#N/A</v>
      </c>
      <c r="G40" s="41">
        <v>37</v>
      </c>
      <c r="H40" s="44" t="s">
        <v>1038</v>
      </c>
      <c r="I40" s="43" t="s">
        <v>1833</v>
      </c>
      <c r="J40" s="50" t="s">
        <v>1834</v>
      </c>
      <c r="K40" s="43" t="s">
        <v>1835</v>
      </c>
      <c r="L40" s="43" t="s">
        <v>1836</v>
      </c>
      <c r="M40" s="43" t="s">
        <v>1766</v>
      </c>
      <c r="N40" s="43">
        <v>40</v>
      </c>
      <c r="O40" s="43">
        <v>5400</v>
      </c>
      <c r="P40" s="43" t="s">
        <v>1688</v>
      </c>
    </row>
    <row r="41" spans="2:16" x14ac:dyDescent="0.25">
      <c r="B41" s="1" t="e">
        <f t="shared" si="0"/>
        <v>#N/A</v>
      </c>
      <c r="D41" t="e">
        <f t="shared" si="1"/>
        <v>#N/A</v>
      </c>
      <c r="E41" t="e">
        <f t="shared" si="2"/>
        <v>#N/A</v>
      </c>
      <c r="G41" s="41">
        <v>38</v>
      </c>
      <c r="H41" s="44" t="s">
        <v>1088</v>
      </c>
      <c r="I41" s="43" t="s">
        <v>1767</v>
      </c>
      <c r="J41" s="43" t="s">
        <v>1837</v>
      </c>
      <c r="K41" s="43" t="s">
        <v>1860</v>
      </c>
      <c r="L41" s="43" t="s">
        <v>1838</v>
      </c>
      <c r="M41" s="43" t="s">
        <v>1021</v>
      </c>
      <c r="N41" s="43">
        <v>20</v>
      </c>
      <c r="O41" s="43">
        <v>100</v>
      </c>
      <c r="P41" s="45"/>
    </row>
    <row r="42" spans="2:16" x14ac:dyDescent="0.25">
      <c r="B42" s="1" t="e">
        <f t="shared" si="0"/>
        <v>#N/A</v>
      </c>
      <c r="D42" t="e">
        <f t="shared" si="1"/>
        <v>#N/A</v>
      </c>
      <c r="E42" t="e">
        <f t="shared" si="2"/>
        <v>#N/A</v>
      </c>
      <c r="G42" s="41">
        <v>39</v>
      </c>
      <c r="H42" s="44" t="s">
        <v>1087</v>
      </c>
      <c r="I42" s="43" t="s">
        <v>1728</v>
      </c>
      <c r="J42" s="43" t="s">
        <v>892</v>
      </c>
      <c r="K42" s="43" t="s">
        <v>1839</v>
      </c>
      <c r="L42" s="43" t="s">
        <v>1840</v>
      </c>
      <c r="M42" s="43" t="s">
        <v>1692</v>
      </c>
      <c r="N42" s="43">
        <v>10</v>
      </c>
      <c r="O42" s="43" t="s">
        <v>1677</v>
      </c>
      <c r="P42" s="43"/>
    </row>
    <row r="43" spans="2:16" x14ac:dyDescent="0.25">
      <c r="B43" s="1" t="e">
        <f t="shared" si="0"/>
        <v>#N/A</v>
      </c>
      <c r="D43" t="e">
        <f t="shared" si="1"/>
        <v>#N/A</v>
      </c>
      <c r="E43" t="e">
        <f t="shared" si="2"/>
        <v>#N/A</v>
      </c>
      <c r="G43" s="41">
        <v>40</v>
      </c>
      <c r="H43" s="44" t="s">
        <v>1841</v>
      </c>
      <c r="I43" s="43" t="s">
        <v>1824</v>
      </c>
      <c r="J43" s="43" t="s">
        <v>1842</v>
      </c>
      <c r="K43" s="43" t="s">
        <v>1861</v>
      </c>
      <c r="L43" s="43" t="s">
        <v>1827</v>
      </c>
      <c r="M43" s="43" t="s">
        <v>1843</v>
      </c>
      <c r="N43" s="43">
        <v>15</v>
      </c>
      <c r="O43" s="43" t="s">
        <v>1844</v>
      </c>
      <c r="P43" s="45"/>
    </row>
    <row r="44" spans="2:16" x14ac:dyDescent="0.25">
      <c r="B44" s="1" t="e">
        <f t="shared" si="0"/>
        <v>#N/A</v>
      </c>
      <c r="D44" t="e">
        <f t="shared" si="1"/>
        <v>#N/A</v>
      </c>
      <c r="E44" t="e">
        <f t="shared" si="2"/>
        <v>#N/A</v>
      </c>
      <c r="G44" s="41">
        <v>41</v>
      </c>
      <c r="H44" s="44" t="s">
        <v>1088</v>
      </c>
      <c r="I44" s="43" t="s">
        <v>1845</v>
      </c>
      <c r="J44" s="43" t="s">
        <v>320</v>
      </c>
      <c r="K44" s="43" t="s">
        <v>1846</v>
      </c>
      <c r="L44" s="43" t="s">
        <v>1847</v>
      </c>
      <c r="M44" s="43" t="s">
        <v>1848</v>
      </c>
      <c r="N44" s="43">
        <v>30</v>
      </c>
      <c r="O44" s="43">
        <v>420</v>
      </c>
      <c r="P44" s="45"/>
    </row>
    <row r="45" spans="2:16" x14ac:dyDescent="0.25">
      <c r="B45" s="1" t="e">
        <f t="shared" si="0"/>
        <v>#N/A</v>
      </c>
      <c r="D45" t="e">
        <f t="shared" si="1"/>
        <v>#N/A</v>
      </c>
      <c r="E45" t="e">
        <f t="shared" si="2"/>
        <v>#N/A</v>
      </c>
      <c r="G45" s="41">
        <v>42</v>
      </c>
      <c r="H45" s="44" t="s">
        <v>1024</v>
      </c>
      <c r="I45" s="43" t="s">
        <v>1849</v>
      </c>
      <c r="J45" s="43" t="s">
        <v>1850</v>
      </c>
      <c r="K45" s="43" t="s">
        <v>1851</v>
      </c>
      <c r="L45" s="43" t="s">
        <v>1697</v>
      </c>
      <c r="M45" s="43" t="s">
        <v>1852</v>
      </c>
      <c r="N45" s="43">
        <v>30</v>
      </c>
      <c r="O45" s="43" t="s">
        <v>1677</v>
      </c>
      <c r="P45" s="45"/>
    </row>
    <row r="46" spans="2:16" x14ac:dyDescent="0.25">
      <c r="B46" s="1" t="e">
        <f t="shared" si="0"/>
        <v>#N/A</v>
      </c>
      <c r="D46" t="e">
        <f t="shared" si="1"/>
        <v>#N/A</v>
      </c>
      <c r="E46" t="e">
        <f t="shared" si="2"/>
        <v>#N/A</v>
      </c>
      <c r="G46" s="41"/>
      <c r="H46" s="44"/>
      <c r="I46" s="43"/>
      <c r="J46" s="43"/>
      <c r="K46" s="43" t="s">
        <v>1864</v>
      </c>
      <c r="L46" s="43"/>
      <c r="M46" s="43"/>
      <c r="N46" s="43"/>
      <c r="O46" s="43"/>
      <c r="P46" s="45"/>
    </row>
    <row r="47" spans="2:16" x14ac:dyDescent="0.25">
      <c r="B47" s="1" t="e">
        <f t="shared" si="0"/>
        <v>#N/A</v>
      </c>
      <c r="D47" t="e">
        <f t="shared" si="1"/>
        <v>#N/A</v>
      </c>
      <c r="E47" t="e">
        <f t="shared" si="2"/>
        <v>#N/A</v>
      </c>
      <c r="G47" s="41">
        <v>43</v>
      </c>
      <c r="H47" s="44" t="s">
        <v>1018</v>
      </c>
      <c r="I47" s="43" t="s">
        <v>1762</v>
      </c>
      <c r="J47" s="43" t="s">
        <v>1853</v>
      </c>
      <c r="K47" s="43" t="s">
        <v>1854</v>
      </c>
      <c r="L47" s="43" t="s">
        <v>1855</v>
      </c>
      <c r="M47" s="43" t="s">
        <v>1856</v>
      </c>
      <c r="N47" s="43">
        <v>12</v>
      </c>
      <c r="O47" s="43">
        <v>60</v>
      </c>
      <c r="P47" s="43" t="s">
        <v>1688</v>
      </c>
    </row>
    <row r="48" spans="2:16" x14ac:dyDescent="0.25">
      <c r="B48" s="1" t="e">
        <f t="shared" si="0"/>
        <v>#N/A</v>
      </c>
      <c r="D48" t="e">
        <f t="shared" si="1"/>
        <v>#N/A</v>
      </c>
      <c r="E48" t="e">
        <f t="shared" si="2"/>
        <v>#N/A</v>
      </c>
    </row>
    <row r="49" spans="2:5" x14ac:dyDescent="0.25">
      <c r="B49" s="1" t="e">
        <f t="shared" si="0"/>
        <v>#N/A</v>
      </c>
      <c r="D49" t="e">
        <f t="shared" si="1"/>
        <v>#N/A</v>
      </c>
      <c r="E49" t="e">
        <f t="shared" si="2"/>
        <v>#N/A</v>
      </c>
    </row>
    <row r="50" spans="2:5" x14ac:dyDescent="0.25">
      <c r="B50" s="1" t="e">
        <f t="shared" si="0"/>
        <v>#N/A</v>
      </c>
      <c r="D50" t="e">
        <f t="shared" si="1"/>
        <v>#N/A</v>
      </c>
      <c r="E50" t="e">
        <f t="shared" si="2"/>
        <v>#N/A</v>
      </c>
    </row>
    <row r="51" spans="2:5" x14ac:dyDescent="0.25">
      <c r="B51" s="1" t="e">
        <f t="shared" si="0"/>
        <v>#N/A</v>
      </c>
      <c r="D51" t="e">
        <f t="shared" si="1"/>
        <v>#N/A</v>
      </c>
      <c r="E51" t="e">
        <f t="shared" si="2"/>
        <v>#N/A</v>
      </c>
    </row>
    <row r="52" spans="2:5" x14ac:dyDescent="0.25">
      <c r="B52" s="1" t="e">
        <f t="shared" si="0"/>
        <v>#N/A</v>
      </c>
      <c r="D52" t="e">
        <f t="shared" si="1"/>
        <v>#N/A</v>
      </c>
      <c r="E52" t="e">
        <f t="shared" si="2"/>
        <v>#N/A</v>
      </c>
    </row>
    <row r="53" spans="2:5" x14ac:dyDescent="0.25">
      <c r="B53" s="1" t="e">
        <f t="shared" si="0"/>
        <v>#N/A</v>
      </c>
      <c r="D53" t="e">
        <f t="shared" si="1"/>
        <v>#N/A</v>
      </c>
      <c r="E53" t="e">
        <f t="shared" si="2"/>
        <v>#N/A</v>
      </c>
    </row>
    <row r="54" spans="2:5" x14ac:dyDescent="0.25">
      <c r="B54" s="1" t="e">
        <f t="shared" si="0"/>
        <v>#N/A</v>
      </c>
      <c r="D54" t="e">
        <f t="shared" si="1"/>
        <v>#N/A</v>
      </c>
      <c r="E54" t="e">
        <f t="shared" si="2"/>
        <v>#N/A</v>
      </c>
    </row>
    <row r="55" spans="2:5" x14ac:dyDescent="0.25">
      <c r="B55" s="1" t="e">
        <f t="shared" si="0"/>
        <v>#N/A</v>
      </c>
      <c r="D55" t="e">
        <f t="shared" si="1"/>
        <v>#N/A</v>
      </c>
      <c r="E55" t="e">
        <f t="shared" si="2"/>
        <v>#N/A</v>
      </c>
    </row>
    <row r="56" spans="2:5" x14ac:dyDescent="0.25">
      <c r="B56" s="1" t="e">
        <f t="shared" si="0"/>
        <v>#N/A</v>
      </c>
      <c r="D56" t="e">
        <f t="shared" si="1"/>
        <v>#N/A</v>
      </c>
      <c r="E56" t="e">
        <f t="shared" si="2"/>
        <v>#N/A</v>
      </c>
    </row>
    <row r="57" spans="2:5" x14ac:dyDescent="0.25">
      <c r="B57" s="1" t="e">
        <f t="shared" si="0"/>
        <v>#N/A</v>
      </c>
      <c r="D57" t="e">
        <f t="shared" si="1"/>
        <v>#N/A</v>
      </c>
      <c r="E57" t="e">
        <f t="shared" si="2"/>
        <v>#N/A</v>
      </c>
    </row>
    <row r="58" spans="2:5" x14ac:dyDescent="0.25">
      <c r="B58" s="1" t="e">
        <f t="shared" si="0"/>
        <v>#N/A</v>
      </c>
      <c r="D58" t="e">
        <f t="shared" si="1"/>
        <v>#N/A</v>
      </c>
      <c r="E58" t="e">
        <f t="shared" si="2"/>
        <v>#N/A</v>
      </c>
    </row>
    <row r="59" spans="2:5" x14ac:dyDescent="0.25">
      <c r="B59" s="1" t="e">
        <f t="shared" si="0"/>
        <v>#N/A</v>
      </c>
      <c r="D59" t="e">
        <f t="shared" si="1"/>
        <v>#N/A</v>
      </c>
      <c r="E59" t="e">
        <f t="shared" si="2"/>
        <v>#N/A</v>
      </c>
    </row>
    <row r="60" spans="2:5" x14ac:dyDescent="0.25">
      <c r="B60" s="1" t="e">
        <f t="shared" si="0"/>
        <v>#N/A</v>
      </c>
      <c r="D60" t="e">
        <f t="shared" si="1"/>
        <v>#N/A</v>
      </c>
      <c r="E60" t="e">
        <f t="shared" si="2"/>
        <v>#N/A</v>
      </c>
    </row>
    <row r="61" spans="2:5" x14ac:dyDescent="0.25">
      <c r="B61" s="1" t="e">
        <f t="shared" ref="B61:B119" si="3">VLOOKUP(A61,school,2,FALSE)</f>
        <v>#N/A</v>
      </c>
      <c r="D61" t="e">
        <f t="shared" si="1"/>
        <v>#N/A</v>
      </c>
      <c r="E61" t="e">
        <f t="shared" si="2"/>
        <v>#N/A</v>
      </c>
    </row>
    <row r="62" spans="2:5" x14ac:dyDescent="0.25">
      <c r="B62" s="1" t="e">
        <f t="shared" si="3"/>
        <v>#N/A</v>
      </c>
      <c r="D62" t="e">
        <f t="shared" si="1"/>
        <v>#N/A</v>
      </c>
      <c r="E62" t="e">
        <f t="shared" si="2"/>
        <v>#N/A</v>
      </c>
    </row>
    <row r="63" spans="2:5" x14ac:dyDescent="0.25">
      <c r="B63" s="1" t="e">
        <f t="shared" si="3"/>
        <v>#N/A</v>
      </c>
      <c r="D63" t="e">
        <f t="shared" si="1"/>
        <v>#N/A</v>
      </c>
      <c r="E63" t="e">
        <f t="shared" si="2"/>
        <v>#N/A</v>
      </c>
    </row>
    <row r="64" spans="2:5" x14ac:dyDescent="0.25">
      <c r="B64" s="1" t="e">
        <f t="shared" si="3"/>
        <v>#N/A</v>
      </c>
      <c r="D64" t="e">
        <f t="shared" si="1"/>
        <v>#N/A</v>
      </c>
      <c r="E64" t="e">
        <f t="shared" si="2"/>
        <v>#N/A</v>
      </c>
    </row>
    <row r="65" spans="2:5" x14ac:dyDescent="0.25">
      <c r="B65" s="1" t="e">
        <f t="shared" si="3"/>
        <v>#N/A</v>
      </c>
      <c r="D65" t="e">
        <f t="shared" si="1"/>
        <v>#N/A</v>
      </c>
      <c r="E65" t="e">
        <f t="shared" si="2"/>
        <v>#N/A</v>
      </c>
    </row>
    <row r="66" spans="2:5" x14ac:dyDescent="0.25">
      <c r="B66" s="1" t="e">
        <f t="shared" si="3"/>
        <v>#N/A</v>
      </c>
      <c r="D66" t="e">
        <f t="shared" ref="D66:D129" si="4">VLOOKUP($C66,activities,2,FALSE)</f>
        <v>#N/A</v>
      </c>
      <c r="E66" t="e">
        <f t="shared" ref="E66:E129" si="5">VLOOKUP($C66,activities,3,FALSE)</f>
        <v>#N/A</v>
      </c>
    </row>
    <row r="67" spans="2:5" x14ac:dyDescent="0.25">
      <c r="B67" s="1" t="e">
        <f t="shared" si="3"/>
        <v>#N/A</v>
      </c>
      <c r="D67" t="e">
        <f t="shared" si="4"/>
        <v>#N/A</v>
      </c>
      <c r="E67" t="e">
        <f t="shared" si="5"/>
        <v>#N/A</v>
      </c>
    </row>
    <row r="68" spans="2:5" x14ac:dyDescent="0.25">
      <c r="B68" s="1" t="e">
        <f t="shared" si="3"/>
        <v>#N/A</v>
      </c>
      <c r="D68" t="e">
        <f t="shared" si="4"/>
        <v>#N/A</v>
      </c>
      <c r="E68" t="e">
        <f t="shared" si="5"/>
        <v>#N/A</v>
      </c>
    </row>
    <row r="69" spans="2:5" x14ac:dyDescent="0.25">
      <c r="B69" s="1" t="e">
        <f t="shared" si="3"/>
        <v>#N/A</v>
      </c>
      <c r="D69" t="e">
        <f t="shared" si="4"/>
        <v>#N/A</v>
      </c>
      <c r="E69" t="e">
        <f t="shared" si="5"/>
        <v>#N/A</v>
      </c>
    </row>
    <row r="70" spans="2:5" x14ac:dyDescent="0.25">
      <c r="B70" s="1" t="e">
        <f t="shared" si="3"/>
        <v>#N/A</v>
      </c>
      <c r="D70" t="e">
        <f t="shared" si="4"/>
        <v>#N/A</v>
      </c>
      <c r="E70" t="e">
        <f t="shared" si="5"/>
        <v>#N/A</v>
      </c>
    </row>
    <row r="71" spans="2:5" x14ac:dyDescent="0.25">
      <c r="B71" s="1" t="e">
        <f t="shared" si="3"/>
        <v>#N/A</v>
      </c>
      <c r="D71" t="e">
        <f t="shared" si="4"/>
        <v>#N/A</v>
      </c>
      <c r="E71" t="e">
        <f t="shared" si="5"/>
        <v>#N/A</v>
      </c>
    </row>
    <row r="72" spans="2:5" x14ac:dyDescent="0.25">
      <c r="B72" s="1" t="e">
        <f t="shared" si="3"/>
        <v>#N/A</v>
      </c>
      <c r="D72" t="e">
        <f t="shared" si="4"/>
        <v>#N/A</v>
      </c>
      <c r="E72" t="e">
        <f t="shared" si="5"/>
        <v>#N/A</v>
      </c>
    </row>
    <row r="73" spans="2:5" x14ac:dyDescent="0.25">
      <c r="B73" s="1" t="e">
        <f t="shared" si="3"/>
        <v>#N/A</v>
      </c>
      <c r="D73" t="e">
        <f t="shared" si="4"/>
        <v>#N/A</v>
      </c>
      <c r="E73" t="e">
        <f t="shared" si="5"/>
        <v>#N/A</v>
      </c>
    </row>
    <row r="74" spans="2:5" x14ac:dyDescent="0.25">
      <c r="B74" s="1" t="e">
        <f t="shared" si="3"/>
        <v>#N/A</v>
      </c>
      <c r="D74" t="e">
        <f t="shared" si="4"/>
        <v>#N/A</v>
      </c>
      <c r="E74" t="e">
        <f t="shared" si="5"/>
        <v>#N/A</v>
      </c>
    </row>
    <row r="75" spans="2:5" x14ac:dyDescent="0.25">
      <c r="B75" s="1" t="e">
        <f t="shared" si="3"/>
        <v>#N/A</v>
      </c>
      <c r="D75" t="e">
        <f t="shared" si="4"/>
        <v>#N/A</v>
      </c>
      <c r="E75" t="e">
        <f t="shared" si="5"/>
        <v>#N/A</v>
      </c>
    </row>
    <row r="76" spans="2:5" x14ac:dyDescent="0.25">
      <c r="B76" s="1" t="e">
        <f t="shared" si="3"/>
        <v>#N/A</v>
      </c>
      <c r="D76" t="e">
        <f t="shared" si="4"/>
        <v>#N/A</v>
      </c>
      <c r="E76" t="e">
        <f t="shared" si="5"/>
        <v>#N/A</v>
      </c>
    </row>
    <row r="77" spans="2:5" x14ac:dyDescent="0.25">
      <c r="B77" s="1" t="e">
        <f t="shared" si="3"/>
        <v>#N/A</v>
      </c>
      <c r="D77" t="e">
        <f t="shared" si="4"/>
        <v>#N/A</v>
      </c>
      <c r="E77" t="e">
        <f t="shared" si="5"/>
        <v>#N/A</v>
      </c>
    </row>
    <row r="78" spans="2:5" x14ac:dyDescent="0.25">
      <c r="B78" s="1" t="e">
        <f t="shared" si="3"/>
        <v>#N/A</v>
      </c>
      <c r="D78" t="e">
        <f t="shared" si="4"/>
        <v>#N/A</v>
      </c>
      <c r="E78" t="e">
        <f t="shared" si="5"/>
        <v>#N/A</v>
      </c>
    </row>
    <row r="79" spans="2:5" x14ac:dyDescent="0.25">
      <c r="B79" s="1" t="e">
        <f t="shared" si="3"/>
        <v>#N/A</v>
      </c>
      <c r="D79" t="e">
        <f t="shared" si="4"/>
        <v>#N/A</v>
      </c>
      <c r="E79" t="e">
        <f t="shared" si="5"/>
        <v>#N/A</v>
      </c>
    </row>
    <row r="80" spans="2:5" x14ac:dyDescent="0.25">
      <c r="B80" s="1" t="e">
        <f t="shared" si="3"/>
        <v>#N/A</v>
      </c>
      <c r="D80" t="e">
        <f t="shared" si="4"/>
        <v>#N/A</v>
      </c>
      <c r="E80" t="e">
        <f t="shared" si="5"/>
        <v>#N/A</v>
      </c>
    </row>
    <row r="81" spans="2:5" x14ac:dyDescent="0.25">
      <c r="B81" s="1" t="e">
        <f t="shared" si="3"/>
        <v>#N/A</v>
      </c>
      <c r="D81" t="e">
        <f t="shared" si="4"/>
        <v>#N/A</v>
      </c>
      <c r="E81" t="e">
        <f t="shared" si="5"/>
        <v>#N/A</v>
      </c>
    </row>
    <row r="82" spans="2:5" x14ac:dyDescent="0.25">
      <c r="B82" s="1" t="e">
        <f t="shared" si="3"/>
        <v>#N/A</v>
      </c>
      <c r="D82" t="e">
        <f t="shared" si="4"/>
        <v>#N/A</v>
      </c>
      <c r="E82" t="e">
        <f t="shared" si="5"/>
        <v>#N/A</v>
      </c>
    </row>
    <row r="83" spans="2:5" x14ac:dyDescent="0.25">
      <c r="B83" s="1" t="e">
        <f t="shared" si="3"/>
        <v>#N/A</v>
      </c>
      <c r="D83" t="e">
        <f t="shared" si="4"/>
        <v>#N/A</v>
      </c>
      <c r="E83" t="e">
        <f t="shared" si="5"/>
        <v>#N/A</v>
      </c>
    </row>
    <row r="84" spans="2:5" x14ac:dyDescent="0.25">
      <c r="B84" s="1" t="e">
        <f t="shared" si="3"/>
        <v>#N/A</v>
      </c>
      <c r="D84" t="e">
        <f t="shared" si="4"/>
        <v>#N/A</v>
      </c>
      <c r="E84" t="e">
        <f t="shared" si="5"/>
        <v>#N/A</v>
      </c>
    </row>
    <row r="85" spans="2:5" x14ac:dyDescent="0.25">
      <c r="B85" s="1" t="e">
        <f t="shared" si="3"/>
        <v>#N/A</v>
      </c>
      <c r="D85" t="e">
        <f t="shared" si="4"/>
        <v>#N/A</v>
      </c>
      <c r="E85" t="e">
        <f t="shared" si="5"/>
        <v>#N/A</v>
      </c>
    </row>
    <row r="86" spans="2:5" x14ac:dyDescent="0.25">
      <c r="B86" s="1" t="e">
        <f t="shared" si="3"/>
        <v>#N/A</v>
      </c>
      <c r="D86" t="e">
        <f t="shared" si="4"/>
        <v>#N/A</v>
      </c>
      <c r="E86" t="e">
        <f t="shared" si="5"/>
        <v>#N/A</v>
      </c>
    </row>
    <row r="87" spans="2:5" x14ac:dyDescent="0.25">
      <c r="B87" s="1" t="e">
        <f t="shared" si="3"/>
        <v>#N/A</v>
      </c>
      <c r="D87" t="e">
        <f t="shared" si="4"/>
        <v>#N/A</v>
      </c>
      <c r="E87" t="e">
        <f t="shared" si="5"/>
        <v>#N/A</v>
      </c>
    </row>
    <row r="88" spans="2:5" x14ac:dyDescent="0.25">
      <c r="B88" s="1" t="e">
        <f t="shared" si="3"/>
        <v>#N/A</v>
      </c>
      <c r="D88" t="e">
        <f t="shared" si="4"/>
        <v>#N/A</v>
      </c>
      <c r="E88" t="e">
        <f t="shared" si="5"/>
        <v>#N/A</v>
      </c>
    </row>
    <row r="89" spans="2:5" x14ac:dyDescent="0.25">
      <c r="B89" s="1" t="e">
        <f t="shared" si="3"/>
        <v>#N/A</v>
      </c>
      <c r="D89" t="e">
        <f t="shared" si="4"/>
        <v>#N/A</v>
      </c>
      <c r="E89" t="e">
        <f t="shared" si="5"/>
        <v>#N/A</v>
      </c>
    </row>
    <row r="90" spans="2:5" x14ac:dyDescent="0.25">
      <c r="B90" s="1" t="e">
        <f t="shared" si="3"/>
        <v>#N/A</v>
      </c>
      <c r="D90" t="e">
        <f t="shared" si="4"/>
        <v>#N/A</v>
      </c>
      <c r="E90" t="e">
        <f t="shared" si="5"/>
        <v>#N/A</v>
      </c>
    </row>
    <row r="91" spans="2:5" x14ac:dyDescent="0.25">
      <c r="B91" s="1" t="e">
        <f t="shared" si="3"/>
        <v>#N/A</v>
      </c>
      <c r="D91" t="e">
        <f t="shared" si="4"/>
        <v>#N/A</v>
      </c>
      <c r="E91" t="e">
        <f t="shared" si="5"/>
        <v>#N/A</v>
      </c>
    </row>
    <row r="92" spans="2:5" x14ac:dyDescent="0.25">
      <c r="B92" s="1" t="e">
        <f t="shared" si="3"/>
        <v>#N/A</v>
      </c>
      <c r="D92" t="e">
        <f t="shared" si="4"/>
        <v>#N/A</v>
      </c>
      <c r="E92" t="e">
        <f t="shared" si="5"/>
        <v>#N/A</v>
      </c>
    </row>
    <row r="93" spans="2:5" x14ac:dyDescent="0.25">
      <c r="B93" s="1" t="e">
        <f t="shared" si="3"/>
        <v>#N/A</v>
      </c>
      <c r="D93" t="e">
        <f t="shared" si="4"/>
        <v>#N/A</v>
      </c>
      <c r="E93" t="e">
        <f t="shared" si="5"/>
        <v>#N/A</v>
      </c>
    </row>
    <row r="94" spans="2:5" x14ac:dyDescent="0.25">
      <c r="B94" s="1" t="e">
        <f t="shared" si="3"/>
        <v>#N/A</v>
      </c>
      <c r="D94" t="e">
        <f t="shared" si="4"/>
        <v>#N/A</v>
      </c>
      <c r="E94" t="e">
        <f t="shared" si="5"/>
        <v>#N/A</v>
      </c>
    </row>
    <row r="95" spans="2:5" x14ac:dyDescent="0.25">
      <c r="B95" s="1" t="e">
        <f t="shared" si="3"/>
        <v>#N/A</v>
      </c>
      <c r="D95" t="e">
        <f t="shared" si="4"/>
        <v>#N/A</v>
      </c>
      <c r="E95" t="e">
        <f t="shared" si="5"/>
        <v>#N/A</v>
      </c>
    </row>
    <row r="96" spans="2:5" x14ac:dyDescent="0.25">
      <c r="B96" s="1" t="e">
        <f t="shared" si="3"/>
        <v>#N/A</v>
      </c>
      <c r="D96" t="e">
        <f t="shared" si="4"/>
        <v>#N/A</v>
      </c>
      <c r="E96" t="e">
        <f t="shared" si="5"/>
        <v>#N/A</v>
      </c>
    </row>
    <row r="97" spans="2:5" x14ac:dyDescent="0.25">
      <c r="B97" s="1" t="e">
        <f t="shared" si="3"/>
        <v>#N/A</v>
      </c>
      <c r="D97" t="e">
        <f t="shared" si="4"/>
        <v>#N/A</v>
      </c>
      <c r="E97" t="e">
        <f t="shared" si="5"/>
        <v>#N/A</v>
      </c>
    </row>
    <row r="98" spans="2:5" x14ac:dyDescent="0.25">
      <c r="B98" s="1" t="e">
        <f t="shared" si="3"/>
        <v>#N/A</v>
      </c>
      <c r="D98" t="e">
        <f t="shared" si="4"/>
        <v>#N/A</v>
      </c>
      <c r="E98" t="e">
        <f t="shared" si="5"/>
        <v>#N/A</v>
      </c>
    </row>
    <row r="99" spans="2:5" x14ac:dyDescent="0.25">
      <c r="B99" s="1" t="e">
        <f t="shared" si="3"/>
        <v>#N/A</v>
      </c>
      <c r="D99" t="e">
        <f t="shared" si="4"/>
        <v>#N/A</v>
      </c>
      <c r="E99" t="e">
        <f t="shared" si="5"/>
        <v>#N/A</v>
      </c>
    </row>
    <row r="100" spans="2:5" x14ac:dyDescent="0.25">
      <c r="B100" s="1" t="e">
        <f t="shared" si="3"/>
        <v>#N/A</v>
      </c>
      <c r="D100" t="e">
        <f t="shared" si="4"/>
        <v>#N/A</v>
      </c>
      <c r="E100" t="e">
        <f t="shared" si="5"/>
        <v>#N/A</v>
      </c>
    </row>
    <row r="101" spans="2:5" x14ac:dyDescent="0.25">
      <c r="B101" s="1" t="e">
        <f t="shared" si="3"/>
        <v>#N/A</v>
      </c>
      <c r="D101" t="e">
        <f t="shared" si="4"/>
        <v>#N/A</v>
      </c>
      <c r="E101" t="e">
        <f t="shared" si="5"/>
        <v>#N/A</v>
      </c>
    </row>
    <row r="102" spans="2:5" x14ac:dyDescent="0.25">
      <c r="B102" s="1" t="e">
        <f t="shared" si="3"/>
        <v>#N/A</v>
      </c>
      <c r="D102" t="e">
        <f t="shared" si="4"/>
        <v>#N/A</v>
      </c>
      <c r="E102" t="e">
        <f t="shared" si="5"/>
        <v>#N/A</v>
      </c>
    </row>
    <row r="103" spans="2:5" x14ac:dyDescent="0.25">
      <c r="B103" s="1" t="e">
        <f t="shared" si="3"/>
        <v>#N/A</v>
      </c>
      <c r="D103" t="e">
        <f t="shared" si="4"/>
        <v>#N/A</v>
      </c>
      <c r="E103" t="e">
        <f t="shared" si="5"/>
        <v>#N/A</v>
      </c>
    </row>
    <row r="104" spans="2:5" x14ac:dyDescent="0.25">
      <c r="B104" s="1" t="e">
        <f t="shared" si="3"/>
        <v>#N/A</v>
      </c>
      <c r="D104" t="e">
        <f t="shared" si="4"/>
        <v>#N/A</v>
      </c>
      <c r="E104" t="e">
        <f t="shared" si="5"/>
        <v>#N/A</v>
      </c>
    </row>
    <row r="105" spans="2:5" x14ac:dyDescent="0.25">
      <c r="B105" s="1" t="e">
        <f t="shared" si="3"/>
        <v>#N/A</v>
      </c>
      <c r="D105" t="e">
        <f t="shared" si="4"/>
        <v>#N/A</v>
      </c>
      <c r="E105" t="e">
        <f t="shared" si="5"/>
        <v>#N/A</v>
      </c>
    </row>
    <row r="106" spans="2:5" x14ac:dyDescent="0.25">
      <c r="B106" s="1" t="e">
        <f t="shared" si="3"/>
        <v>#N/A</v>
      </c>
      <c r="D106" t="e">
        <f t="shared" si="4"/>
        <v>#N/A</v>
      </c>
      <c r="E106" t="e">
        <f t="shared" si="5"/>
        <v>#N/A</v>
      </c>
    </row>
    <row r="107" spans="2:5" x14ac:dyDescent="0.25">
      <c r="B107" s="1" t="e">
        <f t="shared" si="3"/>
        <v>#N/A</v>
      </c>
      <c r="D107" t="e">
        <f t="shared" si="4"/>
        <v>#N/A</v>
      </c>
      <c r="E107" t="e">
        <f t="shared" si="5"/>
        <v>#N/A</v>
      </c>
    </row>
    <row r="108" spans="2:5" x14ac:dyDescent="0.25">
      <c r="B108" s="1" t="e">
        <f t="shared" si="3"/>
        <v>#N/A</v>
      </c>
      <c r="D108" t="e">
        <f t="shared" si="4"/>
        <v>#N/A</v>
      </c>
      <c r="E108" t="e">
        <f t="shared" si="5"/>
        <v>#N/A</v>
      </c>
    </row>
    <row r="109" spans="2:5" x14ac:dyDescent="0.25">
      <c r="B109" s="1" t="e">
        <f t="shared" si="3"/>
        <v>#N/A</v>
      </c>
      <c r="D109" t="e">
        <f t="shared" si="4"/>
        <v>#N/A</v>
      </c>
      <c r="E109" t="e">
        <f t="shared" si="5"/>
        <v>#N/A</v>
      </c>
    </row>
    <row r="110" spans="2:5" x14ac:dyDescent="0.25">
      <c r="B110" s="1" t="e">
        <f t="shared" si="3"/>
        <v>#N/A</v>
      </c>
      <c r="D110" t="e">
        <f t="shared" si="4"/>
        <v>#N/A</v>
      </c>
      <c r="E110" t="e">
        <f t="shared" si="5"/>
        <v>#N/A</v>
      </c>
    </row>
    <row r="111" spans="2:5" x14ac:dyDescent="0.25">
      <c r="B111" s="1" t="e">
        <f t="shared" si="3"/>
        <v>#N/A</v>
      </c>
      <c r="D111" t="e">
        <f t="shared" si="4"/>
        <v>#N/A</v>
      </c>
      <c r="E111" t="e">
        <f t="shared" si="5"/>
        <v>#N/A</v>
      </c>
    </row>
    <row r="112" spans="2:5" x14ac:dyDescent="0.25">
      <c r="B112" s="1" t="e">
        <f t="shared" si="3"/>
        <v>#N/A</v>
      </c>
      <c r="D112" t="e">
        <f t="shared" si="4"/>
        <v>#N/A</v>
      </c>
      <c r="E112" t="e">
        <f t="shared" si="5"/>
        <v>#N/A</v>
      </c>
    </row>
    <row r="113" spans="2:5" x14ac:dyDescent="0.25">
      <c r="B113" s="1" t="e">
        <f t="shared" si="3"/>
        <v>#N/A</v>
      </c>
      <c r="D113" t="e">
        <f t="shared" si="4"/>
        <v>#N/A</v>
      </c>
      <c r="E113" t="e">
        <f t="shared" si="5"/>
        <v>#N/A</v>
      </c>
    </row>
    <row r="114" spans="2:5" x14ac:dyDescent="0.25">
      <c r="B114" s="1" t="e">
        <f t="shared" si="3"/>
        <v>#N/A</v>
      </c>
      <c r="D114" t="e">
        <f t="shared" si="4"/>
        <v>#N/A</v>
      </c>
      <c r="E114" t="e">
        <f t="shared" si="5"/>
        <v>#N/A</v>
      </c>
    </row>
    <row r="115" spans="2:5" x14ac:dyDescent="0.25">
      <c r="B115" s="1" t="e">
        <f t="shared" si="3"/>
        <v>#N/A</v>
      </c>
      <c r="D115" t="e">
        <f t="shared" si="4"/>
        <v>#N/A</v>
      </c>
      <c r="E115" t="e">
        <f t="shared" si="5"/>
        <v>#N/A</v>
      </c>
    </row>
    <row r="116" spans="2:5" x14ac:dyDescent="0.25">
      <c r="B116" s="1" t="e">
        <f t="shared" si="3"/>
        <v>#N/A</v>
      </c>
      <c r="D116" t="e">
        <f t="shared" si="4"/>
        <v>#N/A</v>
      </c>
      <c r="E116" t="e">
        <f t="shared" si="5"/>
        <v>#N/A</v>
      </c>
    </row>
    <row r="117" spans="2:5" x14ac:dyDescent="0.25">
      <c r="B117" s="1" t="e">
        <f t="shared" si="3"/>
        <v>#N/A</v>
      </c>
      <c r="D117" t="e">
        <f t="shared" si="4"/>
        <v>#N/A</v>
      </c>
      <c r="E117" t="e">
        <f t="shared" si="5"/>
        <v>#N/A</v>
      </c>
    </row>
    <row r="118" spans="2:5" x14ac:dyDescent="0.25">
      <c r="B118" s="1" t="e">
        <f t="shared" si="3"/>
        <v>#N/A</v>
      </c>
      <c r="D118" t="e">
        <f t="shared" si="4"/>
        <v>#N/A</v>
      </c>
      <c r="E118" t="e">
        <f t="shared" si="5"/>
        <v>#N/A</v>
      </c>
    </row>
    <row r="119" spans="2:5" x14ac:dyDescent="0.25">
      <c r="B119" s="1" t="e">
        <f t="shared" si="3"/>
        <v>#N/A</v>
      </c>
      <c r="D119" t="e">
        <f t="shared" si="4"/>
        <v>#N/A</v>
      </c>
      <c r="E119" t="e">
        <f t="shared" si="5"/>
        <v>#N/A</v>
      </c>
    </row>
    <row r="120" spans="2:5" x14ac:dyDescent="0.25">
      <c r="B120" s="1" t="e">
        <f t="shared" ref="B120:B181" si="6">VLOOKUP(A120,school,2,FALSE)</f>
        <v>#N/A</v>
      </c>
      <c r="D120" t="e">
        <f t="shared" si="4"/>
        <v>#N/A</v>
      </c>
      <c r="E120" t="e">
        <f t="shared" si="5"/>
        <v>#N/A</v>
      </c>
    </row>
    <row r="121" spans="2:5" x14ac:dyDescent="0.25">
      <c r="B121" s="1" t="e">
        <f t="shared" si="6"/>
        <v>#N/A</v>
      </c>
      <c r="D121" t="e">
        <f t="shared" si="4"/>
        <v>#N/A</v>
      </c>
      <c r="E121" t="e">
        <f t="shared" si="5"/>
        <v>#N/A</v>
      </c>
    </row>
    <row r="122" spans="2:5" x14ac:dyDescent="0.25">
      <c r="B122" s="1" t="e">
        <f t="shared" si="6"/>
        <v>#N/A</v>
      </c>
      <c r="D122" t="e">
        <f t="shared" si="4"/>
        <v>#N/A</v>
      </c>
      <c r="E122" t="e">
        <f t="shared" si="5"/>
        <v>#N/A</v>
      </c>
    </row>
    <row r="123" spans="2:5" x14ac:dyDescent="0.25">
      <c r="B123" s="1" t="e">
        <f t="shared" si="6"/>
        <v>#N/A</v>
      </c>
      <c r="D123" t="e">
        <f t="shared" si="4"/>
        <v>#N/A</v>
      </c>
      <c r="E123" t="e">
        <f t="shared" si="5"/>
        <v>#N/A</v>
      </c>
    </row>
    <row r="124" spans="2:5" x14ac:dyDescent="0.25">
      <c r="B124" s="1" t="e">
        <f t="shared" si="6"/>
        <v>#N/A</v>
      </c>
      <c r="D124" t="e">
        <f t="shared" si="4"/>
        <v>#N/A</v>
      </c>
      <c r="E124" t="e">
        <f t="shared" si="5"/>
        <v>#N/A</v>
      </c>
    </row>
    <row r="125" spans="2:5" x14ac:dyDescent="0.25">
      <c r="B125" s="1" t="e">
        <f t="shared" si="6"/>
        <v>#N/A</v>
      </c>
      <c r="D125" t="e">
        <f t="shared" si="4"/>
        <v>#N/A</v>
      </c>
      <c r="E125" t="e">
        <f t="shared" si="5"/>
        <v>#N/A</v>
      </c>
    </row>
    <row r="126" spans="2:5" x14ac:dyDescent="0.25">
      <c r="B126" s="1" t="e">
        <f t="shared" si="6"/>
        <v>#N/A</v>
      </c>
      <c r="D126" t="e">
        <f t="shared" si="4"/>
        <v>#N/A</v>
      </c>
      <c r="E126" t="e">
        <f t="shared" si="5"/>
        <v>#N/A</v>
      </c>
    </row>
    <row r="127" spans="2:5" x14ac:dyDescent="0.25">
      <c r="B127" s="1" t="e">
        <f t="shared" si="6"/>
        <v>#N/A</v>
      </c>
      <c r="D127" t="e">
        <f t="shared" si="4"/>
        <v>#N/A</v>
      </c>
      <c r="E127" t="e">
        <f t="shared" si="5"/>
        <v>#N/A</v>
      </c>
    </row>
    <row r="128" spans="2:5" x14ac:dyDescent="0.25">
      <c r="B128" s="1" t="e">
        <f t="shared" si="6"/>
        <v>#N/A</v>
      </c>
      <c r="D128" t="e">
        <f t="shared" si="4"/>
        <v>#N/A</v>
      </c>
      <c r="E128" t="e">
        <f t="shared" si="5"/>
        <v>#N/A</v>
      </c>
    </row>
    <row r="129" spans="2:5" x14ac:dyDescent="0.25">
      <c r="B129" s="1" t="e">
        <f t="shared" si="6"/>
        <v>#N/A</v>
      </c>
      <c r="D129" t="e">
        <f t="shared" si="4"/>
        <v>#N/A</v>
      </c>
      <c r="E129" t="e">
        <f t="shared" si="5"/>
        <v>#N/A</v>
      </c>
    </row>
    <row r="130" spans="2:5" x14ac:dyDescent="0.25">
      <c r="B130" s="1" t="e">
        <f t="shared" si="6"/>
        <v>#N/A</v>
      </c>
      <c r="D130" t="e">
        <f t="shared" ref="D130:D193" si="7">VLOOKUP($C130,activities,2,FALSE)</f>
        <v>#N/A</v>
      </c>
      <c r="E130" t="e">
        <f t="shared" ref="E130:E193" si="8">VLOOKUP($C130,activities,3,FALSE)</f>
        <v>#N/A</v>
      </c>
    </row>
    <row r="131" spans="2:5" x14ac:dyDescent="0.25">
      <c r="B131" s="1" t="e">
        <f t="shared" si="6"/>
        <v>#N/A</v>
      </c>
      <c r="D131" t="e">
        <f t="shared" si="7"/>
        <v>#N/A</v>
      </c>
      <c r="E131" t="e">
        <f t="shared" si="8"/>
        <v>#N/A</v>
      </c>
    </row>
    <row r="132" spans="2:5" x14ac:dyDescent="0.25">
      <c r="B132" s="1" t="e">
        <f t="shared" si="6"/>
        <v>#N/A</v>
      </c>
      <c r="D132" t="e">
        <f t="shared" si="7"/>
        <v>#N/A</v>
      </c>
      <c r="E132" t="e">
        <f t="shared" si="8"/>
        <v>#N/A</v>
      </c>
    </row>
    <row r="133" spans="2:5" x14ac:dyDescent="0.25">
      <c r="B133" s="1" t="e">
        <f t="shared" si="6"/>
        <v>#N/A</v>
      </c>
      <c r="D133" t="e">
        <f t="shared" si="7"/>
        <v>#N/A</v>
      </c>
      <c r="E133" t="e">
        <f t="shared" si="8"/>
        <v>#N/A</v>
      </c>
    </row>
    <row r="134" spans="2:5" x14ac:dyDescent="0.25">
      <c r="B134" s="1" t="e">
        <f t="shared" si="6"/>
        <v>#N/A</v>
      </c>
      <c r="D134" t="e">
        <f t="shared" si="7"/>
        <v>#N/A</v>
      </c>
      <c r="E134" t="e">
        <f t="shared" si="8"/>
        <v>#N/A</v>
      </c>
    </row>
    <row r="135" spans="2:5" x14ac:dyDescent="0.25">
      <c r="B135" s="1" t="e">
        <f t="shared" si="6"/>
        <v>#N/A</v>
      </c>
      <c r="D135" t="e">
        <f t="shared" si="7"/>
        <v>#N/A</v>
      </c>
      <c r="E135" t="e">
        <f t="shared" si="8"/>
        <v>#N/A</v>
      </c>
    </row>
    <row r="136" spans="2:5" x14ac:dyDescent="0.25">
      <c r="B136" s="1" t="e">
        <f t="shared" si="6"/>
        <v>#N/A</v>
      </c>
      <c r="D136" t="e">
        <f t="shared" si="7"/>
        <v>#N/A</v>
      </c>
      <c r="E136" t="e">
        <f t="shared" si="8"/>
        <v>#N/A</v>
      </c>
    </row>
    <row r="137" spans="2:5" x14ac:dyDescent="0.25">
      <c r="B137" s="1" t="e">
        <f t="shared" si="6"/>
        <v>#N/A</v>
      </c>
      <c r="D137" t="e">
        <f t="shared" si="7"/>
        <v>#N/A</v>
      </c>
      <c r="E137" t="e">
        <f t="shared" si="8"/>
        <v>#N/A</v>
      </c>
    </row>
    <row r="138" spans="2:5" x14ac:dyDescent="0.25">
      <c r="B138" s="1" t="e">
        <f t="shared" si="6"/>
        <v>#N/A</v>
      </c>
      <c r="D138" t="e">
        <f t="shared" si="7"/>
        <v>#N/A</v>
      </c>
      <c r="E138" t="e">
        <f t="shared" si="8"/>
        <v>#N/A</v>
      </c>
    </row>
    <row r="139" spans="2:5" x14ac:dyDescent="0.25">
      <c r="B139" s="1" t="e">
        <f t="shared" si="6"/>
        <v>#N/A</v>
      </c>
      <c r="D139" t="e">
        <f t="shared" si="7"/>
        <v>#N/A</v>
      </c>
      <c r="E139" t="e">
        <f t="shared" si="8"/>
        <v>#N/A</v>
      </c>
    </row>
    <row r="140" spans="2:5" x14ac:dyDescent="0.25">
      <c r="B140" s="1" t="e">
        <f t="shared" si="6"/>
        <v>#N/A</v>
      </c>
      <c r="D140" t="e">
        <f t="shared" si="7"/>
        <v>#N/A</v>
      </c>
      <c r="E140" t="e">
        <f t="shared" si="8"/>
        <v>#N/A</v>
      </c>
    </row>
    <row r="141" spans="2:5" x14ac:dyDescent="0.25">
      <c r="B141" s="1" t="e">
        <f t="shared" si="6"/>
        <v>#N/A</v>
      </c>
      <c r="D141" t="e">
        <f t="shared" si="7"/>
        <v>#N/A</v>
      </c>
      <c r="E141" t="e">
        <f t="shared" si="8"/>
        <v>#N/A</v>
      </c>
    </row>
    <row r="142" spans="2:5" x14ac:dyDescent="0.25">
      <c r="B142" s="1" t="e">
        <f t="shared" si="6"/>
        <v>#N/A</v>
      </c>
      <c r="D142" t="e">
        <f t="shared" si="7"/>
        <v>#N/A</v>
      </c>
      <c r="E142" t="e">
        <f t="shared" si="8"/>
        <v>#N/A</v>
      </c>
    </row>
    <row r="143" spans="2:5" x14ac:dyDescent="0.25">
      <c r="B143" s="1" t="e">
        <f t="shared" si="6"/>
        <v>#N/A</v>
      </c>
      <c r="D143" t="e">
        <f t="shared" si="7"/>
        <v>#N/A</v>
      </c>
      <c r="E143" t="e">
        <f t="shared" si="8"/>
        <v>#N/A</v>
      </c>
    </row>
    <row r="144" spans="2:5" x14ac:dyDescent="0.25">
      <c r="B144" s="1" t="e">
        <f t="shared" si="6"/>
        <v>#N/A</v>
      </c>
      <c r="D144" t="e">
        <f t="shared" si="7"/>
        <v>#N/A</v>
      </c>
      <c r="E144" t="e">
        <f t="shared" si="8"/>
        <v>#N/A</v>
      </c>
    </row>
    <row r="145" spans="2:5" x14ac:dyDescent="0.25">
      <c r="B145" s="1" t="e">
        <f t="shared" si="6"/>
        <v>#N/A</v>
      </c>
      <c r="D145" t="e">
        <f t="shared" si="7"/>
        <v>#N/A</v>
      </c>
      <c r="E145" t="e">
        <f t="shared" si="8"/>
        <v>#N/A</v>
      </c>
    </row>
    <row r="146" spans="2:5" x14ac:dyDescent="0.25">
      <c r="B146" s="1" t="e">
        <f t="shared" si="6"/>
        <v>#N/A</v>
      </c>
      <c r="D146" t="e">
        <f t="shared" si="7"/>
        <v>#N/A</v>
      </c>
      <c r="E146" t="e">
        <f t="shared" si="8"/>
        <v>#N/A</v>
      </c>
    </row>
    <row r="147" spans="2:5" x14ac:dyDescent="0.25">
      <c r="B147" s="1" t="e">
        <f t="shared" si="6"/>
        <v>#N/A</v>
      </c>
      <c r="D147" t="e">
        <f t="shared" si="7"/>
        <v>#N/A</v>
      </c>
      <c r="E147" t="e">
        <f t="shared" si="8"/>
        <v>#N/A</v>
      </c>
    </row>
    <row r="148" spans="2:5" x14ac:dyDescent="0.25">
      <c r="B148" s="1" t="e">
        <f t="shared" si="6"/>
        <v>#N/A</v>
      </c>
      <c r="D148" t="e">
        <f t="shared" si="7"/>
        <v>#N/A</v>
      </c>
      <c r="E148" t="e">
        <f t="shared" si="8"/>
        <v>#N/A</v>
      </c>
    </row>
    <row r="149" spans="2:5" x14ac:dyDescent="0.25">
      <c r="B149" s="1" t="e">
        <f t="shared" si="6"/>
        <v>#N/A</v>
      </c>
      <c r="D149" t="e">
        <f t="shared" si="7"/>
        <v>#N/A</v>
      </c>
      <c r="E149" t="e">
        <f t="shared" si="8"/>
        <v>#N/A</v>
      </c>
    </row>
    <row r="150" spans="2:5" x14ac:dyDescent="0.25">
      <c r="B150" s="1" t="e">
        <f t="shared" si="6"/>
        <v>#N/A</v>
      </c>
      <c r="D150" t="e">
        <f t="shared" si="7"/>
        <v>#N/A</v>
      </c>
      <c r="E150" t="e">
        <f t="shared" si="8"/>
        <v>#N/A</v>
      </c>
    </row>
    <row r="151" spans="2:5" x14ac:dyDescent="0.25">
      <c r="B151" s="1" t="e">
        <f t="shared" si="6"/>
        <v>#N/A</v>
      </c>
      <c r="D151" t="e">
        <f t="shared" si="7"/>
        <v>#N/A</v>
      </c>
      <c r="E151" t="e">
        <f t="shared" si="8"/>
        <v>#N/A</v>
      </c>
    </row>
    <row r="152" spans="2:5" x14ac:dyDescent="0.25">
      <c r="B152" s="1" t="e">
        <f t="shared" si="6"/>
        <v>#N/A</v>
      </c>
      <c r="D152" t="e">
        <f t="shared" si="7"/>
        <v>#N/A</v>
      </c>
      <c r="E152" t="e">
        <f t="shared" si="8"/>
        <v>#N/A</v>
      </c>
    </row>
    <row r="153" spans="2:5" x14ac:dyDescent="0.25">
      <c r="B153" s="1" t="e">
        <f t="shared" si="6"/>
        <v>#N/A</v>
      </c>
      <c r="D153" t="e">
        <f t="shared" si="7"/>
        <v>#N/A</v>
      </c>
      <c r="E153" t="e">
        <f t="shared" si="8"/>
        <v>#N/A</v>
      </c>
    </row>
    <row r="154" spans="2:5" x14ac:dyDescent="0.25">
      <c r="B154" s="1" t="e">
        <f t="shared" si="6"/>
        <v>#N/A</v>
      </c>
      <c r="D154" t="e">
        <f t="shared" si="7"/>
        <v>#N/A</v>
      </c>
      <c r="E154" t="e">
        <f t="shared" si="8"/>
        <v>#N/A</v>
      </c>
    </row>
    <row r="155" spans="2:5" x14ac:dyDescent="0.25">
      <c r="B155" s="1" t="e">
        <f t="shared" si="6"/>
        <v>#N/A</v>
      </c>
      <c r="D155" t="e">
        <f t="shared" si="7"/>
        <v>#N/A</v>
      </c>
      <c r="E155" t="e">
        <f t="shared" si="8"/>
        <v>#N/A</v>
      </c>
    </row>
    <row r="156" spans="2:5" x14ac:dyDescent="0.25">
      <c r="B156" s="1" t="e">
        <f t="shared" si="6"/>
        <v>#N/A</v>
      </c>
      <c r="D156" t="e">
        <f t="shared" si="7"/>
        <v>#N/A</v>
      </c>
      <c r="E156" t="e">
        <f t="shared" si="8"/>
        <v>#N/A</v>
      </c>
    </row>
    <row r="157" spans="2:5" x14ac:dyDescent="0.25">
      <c r="B157" s="1" t="e">
        <f t="shared" si="6"/>
        <v>#N/A</v>
      </c>
      <c r="D157" t="e">
        <f t="shared" si="7"/>
        <v>#N/A</v>
      </c>
      <c r="E157" t="e">
        <f t="shared" si="8"/>
        <v>#N/A</v>
      </c>
    </row>
    <row r="158" spans="2:5" x14ac:dyDescent="0.25">
      <c r="B158" s="1" t="e">
        <f t="shared" si="6"/>
        <v>#N/A</v>
      </c>
      <c r="D158" t="e">
        <f t="shared" si="7"/>
        <v>#N/A</v>
      </c>
      <c r="E158" t="e">
        <f t="shared" si="8"/>
        <v>#N/A</v>
      </c>
    </row>
    <row r="159" spans="2:5" x14ac:dyDescent="0.25">
      <c r="B159" s="1" t="e">
        <f t="shared" si="6"/>
        <v>#N/A</v>
      </c>
      <c r="D159" t="e">
        <f t="shared" si="7"/>
        <v>#N/A</v>
      </c>
      <c r="E159" t="e">
        <f t="shared" si="8"/>
        <v>#N/A</v>
      </c>
    </row>
    <row r="160" spans="2:5" x14ac:dyDescent="0.25">
      <c r="B160" s="1" t="e">
        <f t="shared" si="6"/>
        <v>#N/A</v>
      </c>
      <c r="D160" t="e">
        <f t="shared" si="7"/>
        <v>#N/A</v>
      </c>
      <c r="E160" t="e">
        <f t="shared" si="8"/>
        <v>#N/A</v>
      </c>
    </row>
    <row r="161" spans="2:5" x14ac:dyDescent="0.25">
      <c r="B161" s="1" t="e">
        <f t="shared" si="6"/>
        <v>#N/A</v>
      </c>
      <c r="D161" t="e">
        <f t="shared" si="7"/>
        <v>#N/A</v>
      </c>
      <c r="E161" t="e">
        <f t="shared" si="8"/>
        <v>#N/A</v>
      </c>
    </row>
    <row r="162" spans="2:5" x14ac:dyDescent="0.25">
      <c r="B162" s="1" t="e">
        <f t="shared" si="6"/>
        <v>#N/A</v>
      </c>
      <c r="D162" t="e">
        <f t="shared" si="7"/>
        <v>#N/A</v>
      </c>
      <c r="E162" t="e">
        <f t="shared" si="8"/>
        <v>#N/A</v>
      </c>
    </row>
    <row r="163" spans="2:5" x14ac:dyDescent="0.25">
      <c r="B163" s="1" t="e">
        <f t="shared" si="6"/>
        <v>#N/A</v>
      </c>
      <c r="D163" t="e">
        <f t="shared" si="7"/>
        <v>#N/A</v>
      </c>
      <c r="E163" t="e">
        <f t="shared" si="8"/>
        <v>#N/A</v>
      </c>
    </row>
    <row r="164" spans="2:5" x14ac:dyDescent="0.25">
      <c r="B164" s="1" t="e">
        <f t="shared" si="6"/>
        <v>#N/A</v>
      </c>
      <c r="D164" t="e">
        <f t="shared" si="7"/>
        <v>#N/A</v>
      </c>
      <c r="E164" t="e">
        <f t="shared" si="8"/>
        <v>#N/A</v>
      </c>
    </row>
    <row r="165" spans="2:5" x14ac:dyDescent="0.25">
      <c r="B165" s="1" t="e">
        <f t="shared" si="6"/>
        <v>#N/A</v>
      </c>
      <c r="D165" t="e">
        <f t="shared" si="7"/>
        <v>#N/A</v>
      </c>
      <c r="E165" t="e">
        <f t="shared" si="8"/>
        <v>#N/A</v>
      </c>
    </row>
    <row r="166" spans="2:5" x14ac:dyDescent="0.25">
      <c r="B166" s="1" t="e">
        <f t="shared" si="6"/>
        <v>#N/A</v>
      </c>
      <c r="D166" t="e">
        <f t="shared" si="7"/>
        <v>#N/A</v>
      </c>
      <c r="E166" t="e">
        <f t="shared" si="8"/>
        <v>#N/A</v>
      </c>
    </row>
    <row r="167" spans="2:5" x14ac:dyDescent="0.25">
      <c r="B167" s="1" t="e">
        <f t="shared" si="6"/>
        <v>#N/A</v>
      </c>
      <c r="D167" t="e">
        <f t="shared" si="7"/>
        <v>#N/A</v>
      </c>
      <c r="E167" t="e">
        <f t="shared" si="8"/>
        <v>#N/A</v>
      </c>
    </row>
    <row r="168" spans="2:5" x14ac:dyDescent="0.25">
      <c r="B168" s="1" t="e">
        <f t="shared" si="6"/>
        <v>#N/A</v>
      </c>
      <c r="D168" t="e">
        <f t="shared" si="7"/>
        <v>#N/A</v>
      </c>
      <c r="E168" t="e">
        <f t="shared" si="8"/>
        <v>#N/A</v>
      </c>
    </row>
    <row r="169" spans="2:5" x14ac:dyDescent="0.25">
      <c r="B169" s="1" t="e">
        <f t="shared" si="6"/>
        <v>#N/A</v>
      </c>
      <c r="D169" t="e">
        <f t="shared" si="7"/>
        <v>#N/A</v>
      </c>
      <c r="E169" t="e">
        <f t="shared" si="8"/>
        <v>#N/A</v>
      </c>
    </row>
    <row r="170" spans="2:5" x14ac:dyDescent="0.25">
      <c r="B170" s="1" t="e">
        <f t="shared" si="6"/>
        <v>#N/A</v>
      </c>
      <c r="D170" t="e">
        <f t="shared" si="7"/>
        <v>#N/A</v>
      </c>
      <c r="E170" t="e">
        <f t="shared" si="8"/>
        <v>#N/A</v>
      </c>
    </row>
    <row r="171" spans="2:5" x14ac:dyDescent="0.25">
      <c r="B171" s="1" t="e">
        <f t="shared" si="6"/>
        <v>#N/A</v>
      </c>
      <c r="D171" t="e">
        <f t="shared" si="7"/>
        <v>#N/A</v>
      </c>
      <c r="E171" t="e">
        <f t="shared" si="8"/>
        <v>#N/A</v>
      </c>
    </row>
    <row r="172" spans="2:5" x14ac:dyDescent="0.25">
      <c r="B172" s="1" t="e">
        <f t="shared" si="6"/>
        <v>#N/A</v>
      </c>
      <c r="D172" t="e">
        <f t="shared" si="7"/>
        <v>#N/A</v>
      </c>
      <c r="E172" t="e">
        <f t="shared" si="8"/>
        <v>#N/A</v>
      </c>
    </row>
    <row r="173" spans="2:5" x14ac:dyDescent="0.25">
      <c r="B173" s="1" t="e">
        <f t="shared" si="6"/>
        <v>#N/A</v>
      </c>
      <c r="D173" t="e">
        <f t="shared" si="7"/>
        <v>#N/A</v>
      </c>
      <c r="E173" t="e">
        <f t="shared" si="8"/>
        <v>#N/A</v>
      </c>
    </row>
    <row r="174" spans="2:5" x14ac:dyDescent="0.25">
      <c r="B174" s="1" t="e">
        <f t="shared" si="6"/>
        <v>#N/A</v>
      </c>
      <c r="D174" t="e">
        <f t="shared" si="7"/>
        <v>#N/A</v>
      </c>
      <c r="E174" t="e">
        <f t="shared" si="8"/>
        <v>#N/A</v>
      </c>
    </row>
    <row r="175" spans="2:5" x14ac:dyDescent="0.25">
      <c r="B175" s="1" t="e">
        <f t="shared" si="6"/>
        <v>#N/A</v>
      </c>
      <c r="D175" t="e">
        <f t="shared" si="7"/>
        <v>#N/A</v>
      </c>
      <c r="E175" t="e">
        <f t="shared" si="8"/>
        <v>#N/A</v>
      </c>
    </row>
    <row r="176" spans="2:5" x14ac:dyDescent="0.25">
      <c r="B176" s="1" t="e">
        <f t="shared" si="6"/>
        <v>#N/A</v>
      </c>
      <c r="D176" t="e">
        <f t="shared" si="7"/>
        <v>#N/A</v>
      </c>
      <c r="E176" t="e">
        <f t="shared" si="8"/>
        <v>#N/A</v>
      </c>
    </row>
    <row r="177" spans="2:5" x14ac:dyDescent="0.25">
      <c r="B177" s="1" t="e">
        <f t="shared" si="6"/>
        <v>#N/A</v>
      </c>
      <c r="D177" t="e">
        <f t="shared" si="7"/>
        <v>#N/A</v>
      </c>
      <c r="E177" t="e">
        <f t="shared" si="8"/>
        <v>#N/A</v>
      </c>
    </row>
    <row r="178" spans="2:5" x14ac:dyDescent="0.25">
      <c r="B178" s="1" t="e">
        <f t="shared" si="6"/>
        <v>#N/A</v>
      </c>
      <c r="D178" t="e">
        <f t="shared" si="7"/>
        <v>#N/A</v>
      </c>
      <c r="E178" t="e">
        <f t="shared" si="8"/>
        <v>#N/A</v>
      </c>
    </row>
    <row r="179" spans="2:5" x14ac:dyDescent="0.25">
      <c r="B179" s="1" t="e">
        <f t="shared" si="6"/>
        <v>#N/A</v>
      </c>
      <c r="D179" t="e">
        <f t="shared" si="7"/>
        <v>#N/A</v>
      </c>
      <c r="E179" t="e">
        <f t="shared" si="8"/>
        <v>#N/A</v>
      </c>
    </row>
    <row r="180" spans="2:5" x14ac:dyDescent="0.25">
      <c r="B180" s="1" t="e">
        <f t="shared" si="6"/>
        <v>#N/A</v>
      </c>
      <c r="D180" t="e">
        <f t="shared" si="7"/>
        <v>#N/A</v>
      </c>
      <c r="E180" t="e">
        <f t="shared" si="8"/>
        <v>#N/A</v>
      </c>
    </row>
    <row r="181" spans="2:5" x14ac:dyDescent="0.25">
      <c r="B181" s="1" t="e">
        <f t="shared" si="6"/>
        <v>#N/A</v>
      </c>
      <c r="D181" t="e">
        <f t="shared" si="7"/>
        <v>#N/A</v>
      </c>
      <c r="E181" t="e">
        <f t="shared" si="8"/>
        <v>#N/A</v>
      </c>
    </row>
    <row r="182" spans="2:5" x14ac:dyDescent="0.25">
      <c r="B182" s="1" t="e">
        <f t="shared" ref="B182:B241" si="9">VLOOKUP(A182,school,2,FALSE)</f>
        <v>#N/A</v>
      </c>
      <c r="D182" t="e">
        <f t="shared" si="7"/>
        <v>#N/A</v>
      </c>
      <c r="E182" t="e">
        <f t="shared" si="8"/>
        <v>#N/A</v>
      </c>
    </row>
    <row r="183" spans="2:5" x14ac:dyDescent="0.25">
      <c r="B183" s="1" t="e">
        <f t="shared" si="9"/>
        <v>#N/A</v>
      </c>
      <c r="D183" t="e">
        <f t="shared" si="7"/>
        <v>#N/A</v>
      </c>
      <c r="E183" t="e">
        <f t="shared" si="8"/>
        <v>#N/A</v>
      </c>
    </row>
    <row r="184" spans="2:5" x14ac:dyDescent="0.25">
      <c r="B184" s="1" t="e">
        <f t="shared" si="9"/>
        <v>#N/A</v>
      </c>
      <c r="D184" t="e">
        <f t="shared" si="7"/>
        <v>#N/A</v>
      </c>
      <c r="E184" t="e">
        <f t="shared" si="8"/>
        <v>#N/A</v>
      </c>
    </row>
    <row r="185" spans="2:5" x14ac:dyDescent="0.25">
      <c r="B185" s="1" t="e">
        <f t="shared" si="9"/>
        <v>#N/A</v>
      </c>
      <c r="D185" t="e">
        <f t="shared" si="7"/>
        <v>#N/A</v>
      </c>
      <c r="E185" t="e">
        <f t="shared" si="8"/>
        <v>#N/A</v>
      </c>
    </row>
    <row r="186" spans="2:5" x14ac:dyDescent="0.25">
      <c r="B186" s="1" t="e">
        <f t="shared" si="9"/>
        <v>#N/A</v>
      </c>
      <c r="D186" t="e">
        <f t="shared" si="7"/>
        <v>#N/A</v>
      </c>
      <c r="E186" t="e">
        <f t="shared" si="8"/>
        <v>#N/A</v>
      </c>
    </row>
    <row r="187" spans="2:5" x14ac:dyDescent="0.25">
      <c r="B187" s="1" t="e">
        <f t="shared" si="9"/>
        <v>#N/A</v>
      </c>
      <c r="D187" t="e">
        <f t="shared" si="7"/>
        <v>#N/A</v>
      </c>
      <c r="E187" t="e">
        <f t="shared" si="8"/>
        <v>#N/A</v>
      </c>
    </row>
    <row r="188" spans="2:5" x14ac:dyDescent="0.25">
      <c r="B188" s="1" t="e">
        <f t="shared" si="9"/>
        <v>#N/A</v>
      </c>
      <c r="D188" t="e">
        <f t="shared" si="7"/>
        <v>#N/A</v>
      </c>
      <c r="E188" t="e">
        <f t="shared" si="8"/>
        <v>#N/A</v>
      </c>
    </row>
    <row r="189" spans="2:5" x14ac:dyDescent="0.25">
      <c r="B189" s="1" t="e">
        <f t="shared" si="9"/>
        <v>#N/A</v>
      </c>
      <c r="D189" t="e">
        <f t="shared" si="7"/>
        <v>#N/A</v>
      </c>
      <c r="E189" t="e">
        <f t="shared" si="8"/>
        <v>#N/A</v>
      </c>
    </row>
    <row r="190" spans="2:5" x14ac:dyDescent="0.25">
      <c r="B190" s="1" t="e">
        <f t="shared" si="9"/>
        <v>#N/A</v>
      </c>
      <c r="D190" t="e">
        <f t="shared" si="7"/>
        <v>#N/A</v>
      </c>
      <c r="E190" t="e">
        <f t="shared" si="8"/>
        <v>#N/A</v>
      </c>
    </row>
    <row r="191" spans="2:5" x14ac:dyDescent="0.25">
      <c r="B191" s="1" t="e">
        <f t="shared" si="9"/>
        <v>#N/A</v>
      </c>
      <c r="D191" t="e">
        <f t="shared" si="7"/>
        <v>#N/A</v>
      </c>
      <c r="E191" t="e">
        <f t="shared" si="8"/>
        <v>#N/A</v>
      </c>
    </row>
    <row r="192" spans="2:5" x14ac:dyDescent="0.25">
      <c r="B192" s="1" t="e">
        <f t="shared" si="9"/>
        <v>#N/A</v>
      </c>
      <c r="D192" t="e">
        <f t="shared" si="7"/>
        <v>#N/A</v>
      </c>
      <c r="E192" t="e">
        <f t="shared" si="8"/>
        <v>#N/A</v>
      </c>
    </row>
    <row r="193" spans="2:5" x14ac:dyDescent="0.25">
      <c r="B193" s="1" t="e">
        <f t="shared" si="9"/>
        <v>#N/A</v>
      </c>
      <c r="D193" t="e">
        <f t="shared" si="7"/>
        <v>#N/A</v>
      </c>
      <c r="E193" t="e">
        <f t="shared" si="8"/>
        <v>#N/A</v>
      </c>
    </row>
    <row r="194" spans="2:5" x14ac:dyDescent="0.25">
      <c r="B194" s="1" t="e">
        <f t="shared" si="9"/>
        <v>#N/A</v>
      </c>
      <c r="D194" t="e">
        <f t="shared" ref="D194:D257" si="10">VLOOKUP($C194,activities,2,FALSE)</f>
        <v>#N/A</v>
      </c>
      <c r="E194" t="e">
        <f t="shared" ref="E194:E257" si="11">VLOOKUP($C194,activities,3,FALSE)</f>
        <v>#N/A</v>
      </c>
    </row>
    <row r="195" spans="2:5" x14ac:dyDescent="0.25">
      <c r="B195" s="1" t="e">
        <f t="shared" si="9"/>
        <v>#N/A</v>
      </c>
      <c r="D195" t="e">
        <f t="shared" si="10"/>
        <v>#N/A</v>
      </c>
      <c r="E195" t="e">
        <f t="shared" si="11"/>
        <v>#N/A</v>
      </c>
    </row>
    <row r="196" spans="2:5" x14ac:dyDescent="0.25">
      <c r="B196" s="1" t="e">
        <f t="shared" si="9"/>
        <v>#N/A</v>
      </c>
      <c r="D196" t="e">
        <f t="shared" si="10"/>
        <v>#N/A</v>
      </c>
      <c r="E196" t="e">
        <f t="shared" si="11"/>
        <v>#N/A</v>
      </c>
    </row>
    <row r="197" spans="2:5" x14ac:dyDescent="0.25">
      <c r="B197" s="1" t="e">
        <f t="shared" si="9"/>
        <v>#N/A</v>
      </c>
      <c r="D197" t="e">
        <f t="shared" si="10"/>
        <v>#N/A</v>
      </c>
      <c r="E197" t="e">
        <f t="shared" si="11"/>
        <v>#N/A</v>
      </c>
    </row>
    <row r="198" spans="2:5" x14ac:dyDescent="0.25">
      <c r="B198" s="1" t="e">
        <f t="shared" si="9"/>
        <v>#N/A</v>
      </c>
      <c r="D198" t="e">
        <f t="shared" si="10"/>
        <v>#N/A</v>
      </c>
      <c r="E198" t="e">
        <f t="shared" si="11"/>
        <v>#N/A</v>
      </c>
    </row>
    <row r="199" spans="2:5" x14ac:dyDescent="0.25">
      <c r="B199" s="1" t="e">
        <f t="shared" si="9"/>
        <v>#N/A</v>
      </c>
      <c r="D199" t="e">
        <f t="shared" si="10"/>
        <v>#N/A</v>
      </c>
      <c r="E199" t="e">
        <f t="shared" si="11"/>
        <v>#N/A</v>
      </c>
    </row>
    <row r="200" spans="2:5" x14ac:dyDescent="0.25">
      <c r="B200" s="1" t="e">
        <f t="shared" si="9"/>
        <v>#N/A</v>
      </c>
      <c r="D200" t="e">
        <f t="shared" si="10"/>
        <v>#N/A</v>
      </c>
      <c r="E200" t="e">
        <f t="shared" si="11"/>
        <v>#N/A</v>
      </c>
    </row>
    <row r="201" spans="2:5" x14ac:dyDescent="0.25">
      <c r="B201" s="1" t="e">
        <f t="shared" si="9"/>
        <v>#N/A</v>
      </c>
      <c r="D201" t="e">
        <f t="shared" si="10"/>
        <v>#N/A</v>
      </c>
      <c r="E201" t="e">
        <f t="shared" si="11"/>
        <v>#N/A</v>
      </c>
    </row>
    <row r="202" spans="2:5" x14ac:dyDescent="0.25">
      <c r="B202" s="1" t="e">
        <f t="shared" si="9"/>
        <v>#N/A</v>
      </c>
      <c r="D202" t="e">
        <f t="shared" si="10"/>
        <v>#N/A</v>
      </c>
      <c r="E202" t="e">
        <f t="shared" si="11"/>
        <v>#N/A</v>
      </c>
    </row>
    <row r="203" spans="2:5" x14ac:dyDescent="0.25">
      <c r="B203" s="1" t="e">
        <f t="shared" si="9"/>
        <v>#N/A</v>
      </c>
      <c r="D203" t="e">
        <f t="shared" si="10"/>
        <v>#N/A</v>
      </c>
      <c r="E203" t="e">
        <f t="shared" si="11"/>
        <v>#N/A</v>
      </c>
    </row>
    <row r="204" spans="2:5" x14ac:dyDescent="0.25">
      <c r="B204" s="1" t="e">
        <f t="shared" si="9"/>
        <v>#N/A</v>
      </c>
      <c r="D204" t="e">
        <f t="shared" si="10"/>
        <v>#N/A</v>
      </c>
      <c r="E204" t="e">
        <f t="shared" si="11"/>
        <v>#N/A</v>
      </c>
    </row>
    <row r="205" spans="2:5" x14ac:dyDescent="0.25">
      <c r="B205" s="1" t="e">
        <f t="shared" si="9"/>
        <v>#N/A</v>
      </c>
      <c r="D205" t="e">
        <f t="shared" si="10"/>
        <v>#N/A</v>
      </c>
      <c r="E205" t="e">
        <f t="shared" si="11"/>
        <v>#N/A</v>
      </c>
    </row>
    <row r="206" spans="2:5" x14ac:dyDescent="0.25">
      <c r="B206" s="1" t="e">
        <f t="shared" si="9"/>
        <v>#N/A</v>
      </c>
      <c r="D206" t="e">
        <f t="shared" si="10"/>
        <v>#N/A</v>
      </c>
      <c r="E206" t="e">
        <f t="shared" si="11"/>
        <v>#N/A</v>
      </c>
    </row>
    <row r="207" spans="2:5" x14ac:dyDescent="0.25">
      <c r="B207" s="1" t="e">
        <f t="shared" si="9"/>
        <v>#N/A</v>
      </c>
      <c r="D207" t="e">
        <f t="shared" si="10"/>
        <v>#N/A</v>
      </c>
      <c r="E207" t="e">
        <f t="shared" si="11"/>
        <v>#N/A</v>
      </c>
    </row>
    <row r="208" spans="2:5" x14ac:dyDescent="0.25">
      <c r="B208" s="1" t="e">
        <f t="shared" si="9"/>
        <v>#N/A</v>
      </c>
      <c r="D208" t="e">
        <f t="shared" si="10"/>
        <v>#N/A</v>
      </c>
      <c r="E208" t="e">
        <f t="shared" si="11"/>
        <v>#N/A</v>
      </c>
    </row>
    <row r="209" spans="2:5" x14ac:dyDescent="0.25">
      <c r="B209" s="1" t="e">
        <f t="shared" si="9"/>
        <v>#N/A</v>
      </c>
      <c r="D209" t="e">
        <f t="shared" si="10"/>
        <v>#N/A</v>
      </c>
      <c r="E209" t="e">
        <f t="shared" si="11"/>
        <v>#N/A</v>
      </c>
    </row>
    <row r="210" spans="2:5" x14ac:dyDescent="0.25">
      <c r="B210" s="1" t="e">
        <f t="shared" si="9"/>
        <v>#N/A</v>
      </c>
      <c r="D210" t="e">
        <f t="shared" si="10"/>
        <v>#N/A</v>
      </c>
      <c r="E210" t="e">
        <f t="shared" si="11"/>
        <v>#N/A</v>
      </c>
    </row>
    <row r="211" spans="2:5" x14ac:dyDescent="0.25">
      <c r="B211" s="1" t="e">
        <f t="shared" si="9"/>
        <v>#N/A</v>
      </c>
      <c r="D211" t="e">
        <f t="shared" si="10"/>
        <v>#N/A</v>
      </c>
      <c r="E211" t="e">
        <f t="shared" si="11"/>
        <v>#N/A</v>
      </c>
    </row>
    <row r="212" spans="2:5" x14ac:dyDescent="0.25">
      <c r="B212" s="1" t="e">
        <f t="shared" si="9"/>
        <v>#N/A</v>
      </c>
      <c r="D212" t="e">
        <f t="shared" si="10"/>
        <v>#N/A</v>
      </c>
      <c r="E212" t="e">
        <f t="shared" si="11"/>
        <v>#N/A</v>
      </c>
    </row>
    <row r="213" spans="2:5" x14ac:dyDescent="0.25">
      <c r="B213" s="1" t="e">
        <f t="shared" si="9"/>
        <v>#N/A</v>
      </c>
      <c r="D213" t="e">
        <f t="shared" si="10"/>
        <v>#N/A</v>
      </c>
      <c r="E213" t="e">
        <f t="shared" si="11"/>
        <v>#N/A</v>
      </c>
    </row>
    <row r="214" spans="2:5" x14ac:dyDescent="0.25">
      <c r="B214" s="1" t="e">
        <f t="shared" si="9"/>
        <v>#N/A</v>
      </c>
      <c r="D214" t="e">
        <f t="shared" si="10"/>
        <v>#N/A</v>
      </c>
      <c r="E214" t="e">
        <f t="shared" si="11"/>
        <v>#N/A</v>
      </c>
    </row>
    <row r="215" spans="2:5" x14ac:dyDescent="0.25">
      <c r="B215" s="1" t="e">
        <f t="shared" si="9"/>
        <v>#N/A</v>
      </c>
      <c r="D215" t="e">
        <f t="shared" si="10"/>
        <v>#N/A</v>
      </c>
      <c r="E215" t="e">
        <f t="shared" si="11"/>
        <v>#N/A</v>
      </c>
    </row>
    <row r="216" spans="2:5" x14ac:dyDescent="0.25">
      <c r="B216" s="1" t="e">
        <f t="shared" si="9"/>
        <v>#N/A</v>
      </c>
      <c r="D216" t="e">
        <f t="shared" si="10"/>
        <v>#N/A</v>
      </c>
      <c r="E216" t="e">
        <f t="shared" si="11"/>
        <v>#N/A</v>
      </c>
    </row>
    <row r="217" spans="2:5" x14ac:dyDescent="0.25">
      <c r="B217" s="1" t="e">
        <f t="shared" si="9"/>
        <v>#N/A</v>
      </c>
      <c r="D217" t="e">
        <f t="shared" si="10"/>
        <v>#N/A</v>
      </c>
      <c r="E217" t="e">
        <f t="shared" si="11"/>
        <v>#N/A</v>
      </c>
    </row>
    <row r="218" spans="2:5" x14ac:dyDescent="0.25">
      <c r="B218" s="1" t="e">
        <f t="shared" si="9"/>
        <v>#N/A</v>
      </c>
      <c r="D218" t="e">
        <f t="shared" si="10"/>
        <v>#N/A</v>
      </c>
      <c r="E218" t="e">
        <f t="shared" si="11"/>
        <v>#N/A</v>
      </c>
    </row>
    <row r="219" spans="2:5" x14ac:dyDescent="0.25">
      <c r="B219" s="1" t="e">
        <f t="shared" si="9"/>
        <v>#N/A</v>
      </c>
      <c r="D219" t="e">
        <f t="shared" si="10"/>
        <v>#N/A</v>
      </c>
      <c r="E219" t="e">
        <f t="shared" si="11"/>
        <v>#N/A</v>
      </c>
    </row>
    <row r="220" spans="2:5" x14ac:dyDescent="0.25">
      <c r="B220" s="1" t="e">
        <f t="shared" si="9"/>
        <v>#N/A</v>
      </c>
      <c r="D220" t="e">
        <f t="shared" si="10"/>
        <v>#N/A</v>
      </c>
      <c r="E220" t="e">
        <f t="shared" si="11"/>
        <v>#N/A</v>
      </c>
    </row>
    <row r="221" spans="2:5" x14ac:dyDescent="0.25">
      <c r="B221" s="1" t="e">
        <f t="shared" si="9"/>
        <v>#N/A</v>
      </c>
      <c r="D221" t="e">
        <f t="shared" si="10"/>
        <v>#N/A</v>
      </c>
      <c r="E221" t="e">
        <f t="shared" si="11"/>
        <v>#N/A</v>
      </c>
    </row>
    <row r="222" spans="2:5" x14ac:dyDescent="0.25">
      <c r="B222" s="1" t="e">
        <f t="shared" si="9"/>
        <v>#N/A</v>
      </c>
      <c r="D222" t="e">
        <f t="shared" si="10"/>
        <v>#N/A</v>
      </c>
      <c r="E222" t="e">
        <f t="shared" si="11"/>
        <v>#N/A</v>
      </c>
    </row>
    <row r="223" spans="2:5" x14ac:dyDescent="0.25">
      <c r="B223" s="1" t="e">
        <f t="shared" si="9"/>
        <v>#N/A</v>
      </c>
      <c r="D223" t="e">
        <f t="shared" si="10"/>
        <v>#N/A</v>
      </c>
      <c r="E223" t="e">
        <f t="shared" si="11"/>
        <v>#N/A</v>
      </c>
    </row>
    <row r="224" spans="2:5" x14ac:dyDescent="0.25">
      <c r="B224" s="1" t="e">
        <f t="shared" si="9"/>
        <v>#N/A</v>
      </c>
      <c r="D224" t="e">
        <f t="shared" si="10"/>
        <v>#N/A</v>
      </c>
      <c r="E224" t="e">
        <f t="shared" si="11"/>
        <v>#N/A</v>
      </c>
    </row>
    <row r="225" spans="2:5" x14ac:dyDescent="0.25">
      <c r="B225" s="1" t="e">
        <f t="shared" si="9"/>
        <v>#N/A</v>
      </c>
      <c r="D225" t="e">
        <f t="shared" si="10"/>
        <v>#N/A</v>
      </c>
      <c r="E225" t="e">
        <f t="shared" si="11"/>
        <v>#N/A</v>
      </c>
    </row>
    <row r="226" spans="2:5" x14ac:dyDescent="0.25">
      <c r="B226" s="1" t="e">
        <f t="shared" si="9"/>
        <v>#N/A</v>
      </c>
      <c r="D226" t="e">
        <f t="shared" si="10"/>
        <v>#N/A</v>
      </c>
      <c r="E226" t="e">
        <f t="shared" si="11"/>
        <v>#N/A</v>
      </c>
    </row>
    <row r="227" spans="2:5" x14ac:dyDescent="0.25">
      <c r="B227" s="1" t="e">
        <f t="shared" si="9"/>
        <v>#N/A</v>
      </c>
      <c r="D227" t="e">
        <f t="shared" si="10"/>
        <v>#N/A</v>
      </c>
      <c r="E227" t="e">
        <f t="shared" si="11"/>
        <v>#N/A</v>
      </c>
    </row>
    <row r="228" spans="2:5" x14ac:dyDescent="0.25">
      <c r="B228" s="1" t="e">
        <f t="shared" si="9"/>
        <v>#N/A</v>
      </c>
      <c r="D228" t="e">
        <f t="shared" si="10"/>
        <v>#N/A</v>
      </c>
      <c r="E228" t="e">
        <f t="shared" si="11"/>
        <v>#N/A</v>
      </c>
    </row>
    <row r="229" spans="2:5" x14ac:dyDescent="0.25">
      <c r="B229" s="1" t="e">
        <f t="shared" si="9"/>
        <v>#N/A</v>
      </c>
      <c r="D229" t="e">
        <f t="shared" si="10"/>
        <v>#N/A</v>
      </c>
      <c r="E229" t="e">
        <f t="shared" si="11"/>
        <v>#N/A</v>
      </c>
    </row>
    <row r="230" spans="2:5" x14ac:dyDescent="0.25">
      <c r="B230" s="1" t="e">
        <f t="shared" si="9"/>
        <v>#N/A</v>
      </c>
      <c r="D230" t="e">
        <f t="shared" si="10"/>
        <v>#N/A</v>
      </c>
      <c r="E230" t="e">
        <f t="shared" si="11"/>
        <v>#N/A</v>
      </c>
    </row>
    <row r="231" spans="2:5" x14ac:dyDescent="0.25">
      <c r="B231" s="1" t="e">
        <f t="shared" si="9"/>
        <v>#N/A</v>
      </c>
      <c r="D231" t="e">
        <f t="shared" si="10"/>
        <v>#N/A</v>
      </c>
      <c r="E231" t="e">
        <f t="shared" si="11"/>
        <v>#N/A</v>
      </c>
    </row>
    <row r="232" spans="2:5" x14ac:dyDescent="0.25">
      <c r="B232" s="1" t="e">
        <f t="shared" si="9"/>
        <v>#N/A</v>
      </c>
      <c r="D232" t="e">
        <f t="shared" si="10"/>
        <v>#N/A</v>
      </c>
      <c r="E232" t="e">
        <f t="shared" si="11"/>
        <v>#N/A</v>
      </c>
    </row>
    <row r="233" spans="2:5" x14ac:dyDescent="0.25">
      <c r="B233" s="1" t="e">
        <f t="shared" si="9"/>
        <v>#N/A</v>
      </c>
      <c r="D233" t="e">
        <f t="shared" si="10"/>
        <v>#N/A</v>
      </c>
      <c r="E233" t="e">
        <f t="shared" si="11"/>
        <v>#N/A</v>
      </c>
    </row>
    <row r="234" spans="2:5" x14ac:dyDescent="0.25">
      <c r="B234" s="1" t="e">
        <f t="shared" si="9"/>
        <v>#N/A</v>
      </c>
      <c r="D234" t="e">
        <f t="shared" si="10"/>
        <v>#N/A</v>
      </c>
      <c r="E234" t="e">
        <f t="shared" si="11"/>
        <v>#N/A</v>
      </c>
    </row>
    <row r="235" spans="2:5" x14ac:dyDescent="0.25">
      <c r="B235" s="1" t="e">
        <f t="shared" si="9"/>
        <v>#N/A</v>
      </c>
      <c r="D235" t="e">
        <f t="shared" si="10"/>
        <v>#N/A</v>
      </c>
      <c r="E235" t="e">
        <f t="shared" si="11"/>
        <v>#N/A</v>
      </c>
    </row>
    <row r="236" spans="2:5" x14ac:dyDescent="0.25">
      <c r="B236" s="1" t="e">
        <f t="shared" si="9"/>
        <v>#N/A</v>
      </c>
      <c r="D236" t="e">
        <f t="shared" si="10"/>
        <v>#N/A</v>
      </c>
      <c r="E236" t="e">
        <f t="shared" si="11"/>
        <v>#N/A</v>
      </c>
    </row>
    <row r="237" spans="2:5" x14ac:dyDescent="0.25">
      <c r="B237" s="1" t="e">
        <f t="shared" si="9"/>
        <v>#N/A</v>
      </c>
      <c r="D237" t="e">
        <f t="shared" si="10"/>
        <v>#N/A</v>
      </c>
      <c r="E237" t="e">
        <f t="shared" si="11"/>
        <v>#N/A</v>
      </c>
    </row>
    <row r="238" spans="2:5" x14ac:dyDescent="0.25">
      <c r="B238" s="1" t="e">
        <f t="shared" si="9"/>
        <v>#N/A</v>
      </c>
      <c r="D238" t="e">
        <f t="shared" si="10"/>
        <v>#N/A</v>
      </c>
      <c r="E238" t="e">
        <f t="shared" si="11"/>
        <v>#N/A</v>
      </c>
    </row>
    <row r="239" spans="2:5" x14ac:dyDescent="0.25">
      <c r="B239" s="1" t="e">
        <f t="shared" si="9"/>
        <v>#N/A</v>
      </c>
      <c r="D239" t="e">
        <f t="shared" si="10"/>
        <v>#N/A</v>
      </c>
      <c r="E239" t="e">
        <f t="shared" si="11"/>
        <v>#N/A</v>
      </c>
    </row>
    <row r="240" spans="2:5" x14ac:dyDescent="0.25">
      <c r="B240" s="1" t="e">
        <f t="shared" si="9"/>
        <v>#N/A</v>
      </c>
      <c r="D240" t="e">
        <f t="shared" si="10"/>
        <v>#N/A</v>
      </c>
      <c r="E240" t="e">
        <f t="shared" si="11"/>
        <v>#N/A</v>
      </c>
    </row>
    <row r="241" spans="2:5" x14ac:dyDescent="0.25">
      <c r="B241" s="1" t="e">
        <f t="shared" si="9"/>
        <v>#N/A</v>
      </c>
      <c r="D241" t="e">
        <f t="shared" si="10"/>
        <v>#N/A</v>
      </c>
      <c r="E241" t="e">
        <f t="shared" si="11"/>
        <v>#N/A</v>
      </c>
    </row>
    <row r="242" spans="2:5" x14ac:dyDescent="0.25">
      <c r="B242" s="1" t="e">
        <f t="shared" ref="B242:B303" si="12">VLOOKUP(A242,school,2,FALSE)</f>
        <v>#N/A</v>
      </c>
      <c r="D242" t="e">
        <f t="shared" si="10"/>
        <v>#N/A</v>
      </c>
      <c r="E242" t="e">
        <f t="shared" si="11"/>
        <v>#N/A</v>
      </c>
    </row>
    <row r="243" spans="2:5" x14ac:dyDescent="0.25">
      <c r="B243" s="1" t="e">
        <f t="shared" si="12"/>
        <v>#N/A</v>
      </c>
      <c r="D243" t="e">
        <f t="shared" si="10"/>
        <v>#N/A</v>
      </c>
      <c r="E243" t="e">
        <f t="shared" si="11"/>
        <v>#N/A</v>
      </c>
    </row>
    <row r="244" spans="2:5" x14ac:dyDescent="0.25">
      <c r="B244" s="1" t="e">
        <f t="shared" si="12"/>
        <v>#N/A</v>
      </c>
      <c r="D244" t="e">
        <f t="shared" si="10"/>
        <v>#N/A</v>
      </c>
      <c r="E244" t="e">
        <f t="shared" si="11"/>
        <v>#N/A</v>
      </c>
    </row>
    <row r="245" spans="2:5" x14ac:dyDescent="0.25">
      <c r="B245" s="1" t="e">
        <f t="shared" si="12"/>
        <v>#N/A</v>
      </c>
      <c r="D245" t="e">
        <f t="shared" si="10"/>
        <v>#N/A</v>
      </c>
      <c r="E245" t="e">
        <f t="shared" si="11"/>
        <v>#N/A</v>
      </c>
    </row>
    <row r="246" spans="2:5" x14ac:dyDescent="0.25">
      <c r="B246" s="1" t="e">
        <f t="shared" si="12"/>
        <v>#N/A</v>
      </c>
      <c r="D246" t="e">
        <f t="shared" si="10"/>
        <v>#N/A</v>
      </c>
      <c r="E246" t="e">
        <f t="shared" si="11"/>
        <v>#N/A</v>
      </c>
    </row>
    <row r="247" spans="2:5" x14ac:dyDescent="0.25">
      <c r="B247" s="1" t="e">
        <f t="shared" si="12"/>
        <v>#N/A</v>
      </c>
      <c r="D247" t="e">
        <f t="shared" si="10"/>
        <v>#N/A</v>
      </c>
      <c r="E247" t="e">
        <f t="shared" si="11"/>
        <v>#N/A</v>
      </c>
    </row>
    <row r="248" spans="2:5" x14ac:dyDescent="0.25">
      <c r="B248" s="1" t="e">
        <f t="shared" si="12"/>
        <v>#N/A</v>
      </c>
      <c r="D248" t="e">
        <f t="shared" si="10"/>
        <v>#N/A</v>
      </c>
      <c r="E248" t="e">
        <f t="shared" si="11"/>
        <v>#N/A</v>
      </c>
    </row>
    <row r="249" spans="2:5" x14ac:dyDescent="0.25">
      <c r="B249" s="1" t="e">
        <f t="shared" si="12"/>
        <v>#N/A</v>
      </c>
      <c r="D249" t="e">
        <f t="shared" si="10"/>
        <v>#N/A</v>
      </c>
      <c r="E249" t="e">
        <f t="shared" si="11"/>
        <v>#N/A</v>
      </c>
    </row>
    <row r="250" spans="2:5" x14ac:dyDescent="0.25">
      <c r="B250" s="1" t="e">
        <f t="shared" si="12"/>
        <v>#N/A</v>
      </c>
      <c r="D250" t="e">
        <f t="shared" si="10"/>
        <v>#N/A</v>
      </c>
      <c r="E250" t="e">
        <f t="shared" si="11"/>
        <v>#N/A</v>
      </c>
    </row>
    <row r="251" spans="2:5" x14ac:dyDescent="0.25">
      <c r="B251" s="1" t="e">
        <f t="shared" si="12"/>
        <v>#N/A</v>
      </c>
      <c r="D251" t="e">
        <f t="shared" si="10"/>
        <v>#N/A</v>
      </c>
      <c r="E251" t="e">
        <f t="shared" si="11"/>
        <v>#N/A</v>
      </c>
    </row>
    <row r="252" spans="2:5" x14ac:dyDescent="0.25">
      <c r="B252" s="1" t="e">
        <f t="shared" si="12"/>
        <v>#N/A</v>
      </c>
      <c r="D252" t="e">
        <f t="shared" si="10"/>
        <v>#N/A</v>
      </c>
      <c r="E252" t="e">
        <f t="shared" si="11"/>
        <v>#N/A</v>
      </c>
    </row>
    <row r="253" spans="2:5" x14ac:dyDescent="0.25">
      <c r="B253" s="1" t="e">
        <f t="shared" si="12"/>
        <v>#N/A</v>
      </c>
      <c r="D253" t="e">
        <f t="shared" si="10"/>
        <v>#N/A</v>
      </c>
      <c r="E253" t="e">
        <f t="shared" si="11"/>
        <v>#N/A</v>
      </c>
    </row>
    <row r="254" spans="2:5" x14ac:dyDescent="0.25">
      <c r="B254" s="1" t="e">
        <f t="shared" si="12"/>
        <v>#N/A</v>
      </c>
      <c r="D254" t="e">
        <f t="shared" si="10"/>
        <v>#N/A</v>
      </c>
      <c r="E254" t="e">
        <f t="shared" si="11"/>
        <v>#N/A</v>
      </c>
    </row>
    <row r="255" spans="2:5" x14ac:dyDescent="0.25">
      <c r="B255" s="1" t="e">
        <f t="shared" si="12"/>
        <v>#N/A</v>
      </c>
      <c r="D255" t="e">
        <f t="shared" si="10"/>
        <v>#N/A</v>
      </c>
      <c r="E255" t="e">
        <f t="shared" si="11"/>
        <v>#N/A</v>
      </c>
    </row>
    <row r="256" spans="2:5" x14ac:dyDescent="0.25">
      <c r="B256" s="1" t="e">
        <f t="shared" si="12"/>
        <v>#N/A</v>
      </c>
      <c r="D256" t="e">
        <f t="shared" si="10"/>
        <v>#N/A</v>
      </c>
      <c r="E256" t="e">
        <f t="shared" si="11"/>
        <v>#N/A</v>
      </c>
    </row>
    <row r="257" spans="2:5" x14ac:dyDescent="0.25">
      <c r="B257" s="1" t="e">
        <f t="shared" si="12"/>
        <v>#N/A</v>
      </c>
      <c r="D257" t="e">
        <f t="shared" si="10"/>
        <v>#N/A</v>
      </c>
      <c r="E257" t="e">
        <f t="shared" si="11"/>
        <v>#N/A</v>
      </c>
    </row>
    <row r="258" spans="2:5" x14ac:dyDescent="0.25">
      <c r="B258" s="1" t="e">
        <f t="shared" si="12"/>
        <v>#N/A</v>
      </c>
      <c r="D258" t="e">
        <f t="shared" ref="D258:D321" si="13">VLOOKUP($C258,activities,2,FALSE)</f>
        <v>#N/A</v>
      </c>
      <c r="E258" t="e">
        <f t="shared" ref="E258:E321" si="14">VLOOKUP($C258,activities,3,FALSE)</f>
        <v>#N/A</v>
      </c>
    </row>
    <row r="259" spans="2:5" x14ac:dyDescent="0.25">
      <c r="B259" s="1" t="e">
        <f t="shared" si="12"/>
        <v>#N/A</v>
      </c>
      <c r="D259" t="e">
        <f t="shared" si="13"/>
        <v>#N/A</v>
      </c>
      <c r="E259" t="e">
        <f t="shared" si="14"/>
        <v>#N/A</v>
      </c>
    </row>
    <row r="260" spans="2:5" x14ac:dyDescent="0.25">
      <c r="B260" s="1" t="e">
        <f t="shared" si="12"/>
        <v>#N/A</v>
      </c>
      <c r="D260" t="e">
        <f t="shared" si="13"/>
        <v>#N/A</v>
      </c>
      <c r="E260" t="e">
        <f t="shared" si="14"/>
        <v>#N/A</v>
      </c>
    </row>
    <row r="261" spans="2:5" x14ac:dyDescent="0.25">
      <c r="B261" s="1" t="e">
        <f t="shared" si="12"/>
        <v>#N/A</v>
      </c>
      <c r="D261" t="e">
        <f t="shared" si="13"/>
        <v>#N/A</v>
      </c>
      <c r="E261" t="e">
        <f t="shared" si="14"/>
        <v>#N/A</v>
      </c>
    </row>
    <row r="262" spans="2:5" x14ac:dyDescent="0.25">
      <c r="B262" s="1" t="e">
        <f t="shared" si="12"/>
        <v>#N/A</v>
      </c>
      <c r="D262" t="e">
        <f t="shared" si="13"/>
        <v>#N/A</v>
      </c>
      <c r="E262" t="e">
        <f t="shared" si="14"/>
        <v>#N/A</v>
      </c>
    </row>
    <row r="263" spans="2:5" x14ac:dyDescent="0.25">
      <c r="B263" s="1" t="e">
        <f t="shared" si="12"/>
        <v>#N/A</v>
      </c>
      <c r="D263" t="e">
        <f t="shared" si="13"/>
        <v>#N/A</v>
      </c>
      <c r="E263" t="e">
        <f t="shared" si="14"/>
        <v>#N/A</v>
      </c>
    </row>
    <row r="264" spans="2:5" x14ac:dyDescent="0.25">
      <c r="B264" s="1" t="e">
        <f t="shared" si="12"/>
        <v>#N/A</v>
      </c>
      <c r="D264" t="e">
        <f t="shared" si="13"/>
        <v>#N/A</v>
      </c>
      <c r="E264" t="e">
        <f t="shared" si="14"/>
        <v>#N/A</v>
      </c>
    </row>
    <row r="265" spans="2:5" x14ac:dyDescent="0.25">
      <c r="B265" s="1" t="e">
        <f t="shared" si="12"/>
        <v>#N/A</v>
      </c>
      <c r="D265" t="e">
        <f t="shared" si="13"/>
        <v>#N/A</v>
      </c>
      <c r="E265" t="e">
        <f t="shared" si="14"/>
        <v>#N/A</v>
      </c>
    </row>
    <row r="266" spans="2:5" x14ac:dyDescent="0.25">
      <c r="B266" s="1" t="e">
        <f t="shared" si="12"/>
        <v>#N/A</v>
      </c>
      <c r="D266" t="e">
        <f t="shared" si="13"/>
        <v>#N/A</v>
      </c>
      <c r="E266" t="e">
        <f t="shared" si="14"/>
        <v>#N/A</v>
      </c>
    </row>
    <row r="267" spans="2:5" x14ac:dyDescent="0.25">
      <c r="B267" s="1" t="e">
        <f t="shared" si="12"/>
        <v>#N/A</v>
      </c>
      <c r="D267" t="e">
        <f t="shared" si="13"/>
        <v>#N/A</v>
      </c>
      <c r="E267" t="e">
        <f t="shared" si="14"/>
        <v>#N/A</v>
      </c>
    </row>
    <row r="268" spans="2:5" x14ac:dyDescent="0.25">
      <c r="B268" s="1" t="e">
        <f t="shared" si="12"/>
        <v>#N/A</v>
      </c>
      <c r="D268" t="e">
        <f t="shared" si="13"/>
        <v>#N/A</v>
      </c>
      <c r="E268" t="e">
        <f t="shared" si="14"/>
        <v>#N/A</v>
      </c>
    </row>
    <row r="269" spans="2:5" x14ac:dyDescent="0.25">
      <c r="B269" s="1" t="e">
        <f t="shared" si="12"/>
        <v>#N/A</v>
      </c>
      <c r="D269" t="e">
        <f t="shared" si="13"/>
        <v>#N/A</v>
      </c>
      <c r="E269" t="e">
        <f t="shared" si="14"/>
        <v>#N/A</v>
      </c>
    </row>
    <row r="270" spans="2:5" x14ac:dyDescent="0.25">
      <c r="B270" s="1" t="e">
        <f t="shared" si="12"/>
        <v>#N/A</v>
      </c>
      <c r="D270" t="e">
        <f t="shared" si="13"/>
        <v>#N/A</v>
      </c>
      <c r="E270" t="e">
        <f t="shared" si="14"/>
        <v>#N/A</v>
      </c>
    </row>
    <row r="271" spans="2:5" x14ac:dyDescent="0.25">
      <c r="B271" s="1" t="e">
        <f t="shared" si="12"/>
        <v>#N/A</v>
      </c>
      <c r="D271" t="e">
        <f t="shared" si="13"/>
        <v>#N/A</v>
      </c>
      <c r="E271" t="e">
        <f t="shared" si="14"/>
        <v>#N/A</v>
      </c>
    </row>
    <row r="272" spans="2:5" x14ac:dyDescent="0.25">
      <c r="B272" s="1" t="e">
        <f t="shared" si="12"/>
        <v>#N/A</v>
      </c>
      <c r="D272" t="e">
        <f t="shared" si="13"/>
        <v>#N/A</v>
      </c>
      <c r="E272" t="e">
        <f t="shared" si="14"/>
        <v>#N/A</v>
      </c>
    </row>
    <row r="273" spans="2:5" x14ac:dyDescent="0.25">
      <c r="B273" s="1" t="e">
        <f t="shared" si="12"/>
        <v>#N/A</v>
      </c>
      <c r="D273" t="e">
        <f t="shared" si="13"/>
        <v>#N/A</v>
      </c>
      <c r="E273" t="e">
        <f t="shared" si="14"/>
        <v>#N/A</v>
      </c>
    </row>
    <row r="274" spans="2:5" x14ac:dyDescent="0.25">
      <c r="B274" s="1" t="e">
        <f t="shared" si="12"/>
        <v>#N/A</v>
      </c>
      <c r="D274" t="e">
        <f t="shared" si="13"/>
        <v>#N/A</v>
      </c>
      <c r="E274" t="e">
        <f t="shared" si="14"/>
        <v>#N/A</v>
      </c>
    </row>
    <row r="275" spans="2:5" x14ac:dyDescent="0.25">
      <c r="B275" s="1" t="e">
        <f t="shared" si="12"/>
        <v>#N/A</v>
      </c>
      <c r="D275" t="e">
        <f t="shared" si="13"/>
        <v>#N/A</v>
      </c>
      <c r="E275" t="e">
        <f t="shared" si="14"/>
        <v>#N/A</v>
      </c>
    </row>
    <row r="276" spans="2:5" x14ac:dyDescent="0.25">
      <c r="B276" s="1" t="e">
        <f t="shared" si="12"/>
        <v>#N/A</v>
      </c>
      <c r="D276" t="e">
        <f t="shared" si="13"/>
        <v>#N/A</v>
      </c>
      <c r="E276" t="e">
        <f t="shared" si="14"/>
        <v>#N/A</v>
      </c>
    </row>
    <row r="277" spans="2:5" x14ac:dyDescent="0.25">
      <c r="B277" s="1" t="e">
        <f t="shared" si="12"/>
        <v>#N/A</v>
      </c>
      <c r="D277" t="e">
        <f t="shared" si="13"/>
        <v>#N/A</v>
      </c>
      <c r="E277" t="e">
        <f t="shared" si="14"/>
        <v>#N/A</v>
      </c>
    </row>
    <row r="278" spans="2:5" x14ac:dyDescent="0.25">
      <c r="B278" s="1" t="e">
        <f t="shared" si="12"/>
        <v>#N/A</v>
      </c>
      <c r="D278" t="e">
        <f t="shared" si="13"/>
        <v>#N/A</v>
      </c>
      <c r="E278" t="e">
        <f t="shared" si="14"/>
        <v>#N/A</v>
      </c>
    </row>
    <row r="279" spans="2:5" x14ac:dyDescent="0.25">
      <c r="B279" s="1" t="e">
        <f t="shared" si="12"/>
        <v>#N/A</v>
      </c>
      <c r="D279" t="e">
        <f t="shared" si="13"/>
        <v>#N/A</v>
      </c>
      <c r="E279" t="e">
        <f t="shared" si="14"/>
        <v>#N/A</v>
      </c>
    </row>
    <row r="280" spans="2:5" x14ac:dyDescent="0.25">
      <c r="B280" s="1" t="e">
        <f t="shared" si="12"/>
        <v>#N/A</v>
      </c>
      <c r="D280" t="e">
        <f t="shared" si="13"/>
        <v>#N/A</v>
      </c>
      <c r="E280" t="e">
        <f t="shared" si="14"/>
        <v>#N/A</v>
      </c>
    </row>
    <row r="281" spans="2:5" x14ac:dyDescent="0.25">
      <c r="B281" s="1" t="e">
        <f t="shared" si="12"/>
        <v>#N/A</v>
      </c>
      <c r="D281" t="e">
        <f t="shared" si="13"/>
        <v>#N/A</v>
      </c>
      <c r="E281" t="e">
        <f t="shared" si="14"/>
        <v>#N/A</v>
      </c>
    </row>
    <row r="282" spans="2:5" x14ac:dyDescent="0.25">
      <c r="B282" s="1" t="e">
        <f t="shared" si="12"/>
        <v>#N/A</v>
      </c>
      <c r="D282" t="e">
        <f t="shared" si="13"/>
        <v>#N/A</v>
      </c>
      <c r="E282" t="e">
        <f t="shared" si="14"/>
        <v>#N/A</v>
      </c>
    </row>
    <row r="283" spans="2:5" x14ac:dyDescent="0.25">
      <c r="B283" s="1" t="e">
        <f t="shared" si="12"/>
        <v>#N/A</v>
      </c>
      <c r="D283" t="e">
        <f t="shared" si="13"/>
        <v>#N/A</v>
      </c>
      <c r="E283" t="e">
        <f t="shared" si="14"/>
        <v>#N/A</v>
      </c>
    </row>
    <row r="284" spans="2:5" x14ac:dyDescent="0.25">
      <c r="B284" s="1" t="e">
        <f t="shared" si="12"/>
        <v>#N/A</v>
      </c>
      <c r="D284" t="e">
        <f t="shared" si="13"/>
        <v>#N/A</v>
      </c>
      <c r="E284" t="e">
        <f t="shared" si="14"/>
        <v>#N/A</v>
      </c>
    </row>
    <row r="285" spans="2:5" x14ac:dyDescent="0.25">
      <c r="B285" s="1" t="e">
        <f t="shared" si="12"/>
        <v>#N/A</v>
      </c>
      <c r="D285" t="e">
        <f t="shared" si="13"/>
        <v>#N/A</v>
      </c>
      <c r="E285" t="e">
        <f t="shared" si="14"/>
        <v>#N/A</v>
      </c>
    </row>
    <row r="286" spans="2:5" x14ac:dyDescent="0.25">
      <c r="B286" s="1" t="e">
        <f t="shared" si="12"/>
        <v>#N/A</v>
      </c>
      <c r="D286" t="e">
        <f t="shared" si="13"/>
        <v>#N/A</v>
      </c>
      <c r="E286" t="e">
        <f t="shared" si="14"/>
        <v>#N/A</v>
      </c>
    </row>
    <row r="287" spans="2:5" x14ac:dyDescent="0.25">
      <c r="B287" s="1" t="e">
        <f t="shared" si="12"/>
        <v>#N/A</v>
      </c>
      <c r="D287" t="e">
        <f t="shared" si="13"/>
        <v>#N/A</v>
      </c>
      <c r="E287" t="e">
        <f t="shared" si="14"/>
        <v>#N/A</v>
      </c>
    </row>
    <row r="288" spans="2:5" x14ac:dyDescent="0.25">
      <c r="B288" s="1" t="e">
        <f t="shared" si="12"/>
        <v>#N/A</v>
      </c>
      <c r="D288" t="e">
        <f t="shared" si="13"/>
        <v>#N/A</v>
      </c>
      <c r="E288" t="e">
        <f t="shared" si="14"/>
        <v>#N/A</v>
      </c>
    </row>
    <row r="289" spans="2:5" x14ac:dyDescent="0.25">
      <c r="B289" s="1" t="e">
        <f t="shared" si="12"/>
        <v>#N/A</v>
      </c>
      <c r="D289" t="e">
        <f t="shared" si="13"/>
        <v>#N/A</v>
      </c>
      <c r="E289" t="e">
        <f t="shared" si="14"/>
        <v>#N/A</v>
      </c>
    </row>
    <row r="290" spans="2:5" x14ac:dyDescent="0.25">
      <c r="B290" s="1" t="e">
        <f t="shared" si="12"/>
        <v>#N/A</v>
      </c>
      <c r="D290" t="e">
        <f t="shared" si="13"/>
        <v>#N/A</v>
      </c>
      <c r="E290" t="e">
        <f t="shared" si="14"/>
        <v>#N/A</v>
      </c>
    </row>
    <row r="291" spans="2:5" x14ac:dyDescent="0.25">
      <c r="B291" s="1" t="e">
        <f t="shared" si="12"/>
        <v>#N/A</v>
      </c>
      <c r="D291" t="e">
        <f t="shared" si="13"/>
        <v>#N/A</v>
      </c>
      <c r="E291" t="e">
        <f t="shared" si="14"/>
        <v>#N/A</v>
      </c>
    </row>
    <row r="292" spans="2:5" x14ac:dyDescent="0.25">
      <c r="B292" s="1" t="e">
        <f t="shared" si="12"/>
        <v>#N/A</v>
      </c>
      <c r="D292" t="e">
        <f t="shared" si="13"/>
        <v>#N/A</v>
      </c>
      <c r="E292" t="e">
        <f t="shared" si="14"/>
        <v>#N/A</v>
      </c>
    </row>
    <row r="293" spans="2:5" x14ac:dyDescent="0.25">
      <c r="B293" s="1" t="e">
        <f t="shared" si="12"/>
        <v>#N/A</v>
      </c>
      <c r="D293" t="e">
        <f t="shared" si="13"/>
        <v>#N/A</v>
      </c>
      <c r="E293" t="e">
        <f t="shared" si="14"/>
        <v>#N/A</v>
      </c>
    </row>
    <row r="294" spans="2:5" x14ac:dyDescent="0.25">
      <c r="B294" s="1" t="e">
        <f t="shared" si="12"/>
        <v>#N/A</v>
      </c>
      <c r="D294" t="e">
        <f t="shared" si="13"/>
        <v>#N/A</v>
      </c>
      <c r="E294" t="e">
        <f t="shared" si="14"/>
        <v>#N/A</v>
      </c>
    </row>
    <row r="295" spans="2:5" x14ac:dyDescent="0.25">
      <c r="B295" s="1" t="e">
        <f t="shared" si="12"/>
        <v>#N/A</v>
      </c>
      <c r="D295" t="e">
        <f t="shared" si="13"/>
        <v>#N/A</v>
      </c>
      <c r="E295" t="e">
        <f t="shared" si="14"/>
        <v>#N/A</v>
      </c>
    </row>
    <row r="296" spans="2:5" x14ac:dyDescent="0.25">
      <c r="B296" s="1" t="e">
        <f t="shared" si="12"/>
        <v>#N/A</v>
      </c>
      <c r="D296" t="e">
        <f t="shared" si="13"/>
        <v>#N/A</v>
      </c>
      <c r="E296" t="e">
        <f t="shared" si="14"/>
        <v>#N/A</v>
      </c>
    </row>
    <row r="297" spans="2:5" x14ac:dyDescent="0.25">
      <c r="B297" s="1" t="e">
        <f t="shared" si="12"/>
        <v>#N/A</v>
      </c>
      <c r="D297" t="e">
        <f t="shared" si="13"/>
        <v>#N/A</v>
      </c>
      <c r="E297" t="e">
        <f t="shared" si="14"/>
        <v>#N/A</v>
      </c>
    </row>
    <row r="298" spans="2:5" x14ac:dyDescent="0.25">
      <c r="B298" s="1" t="e">
        <f t="shared" si="12"/>
        <v>#N/A</v>
      </c>
      <c r="D298" t="e">
        <f t="shared" si="13"/>
        <v>#N/A</v>
      </c>
      <c r="E298" t="e">
        <f t="shared" si="14"/>
        <v>#N/A</v>
      </c>
    </row>
    <row r="299" spans="2:5" x14ac:dyDescent="0.25">
      <c r="B299" s="1" t="e">
        <f t="shared" si="12"/>
        <v>#N/A</v>
      </c>
      <c r="D299" t="e">
        <f t="shared" si="13"/>
        <v>#N/A</v>
      </c>
      <c r="E299" t="e">
        <f t="shared" si="14"/>
        <v>#N/A</v>
      </c>
    </row>
    <row r="300" spans="2:5" x14ac:dyDescent="0.25">
      <c r="B300" s="1" t="e">
        <f t="shared" si="12"/>
        <v>#N/A</v>
      </c>
      <c r="D300" t="e">
        <f t="shared" si="13"/>
        <v>#N/A</v>
      </c>
      <c r="E300" t="e">
        <f t="shared" si="14"/>
        <v>#N/A</v>
      </c>
    </row>
    <row r="301" spans="2:5" x14ac:dyDescent="0.25">
      <c r="B301" s="1" t="e">
        <f t="shared" si="12"/>
        <v>#N/A</v>
      </c>
      <c r="D301" t="e">
        <f t="shared" si="13"/>
        <v>#N/A</v>
      </c>
      <c r="E301" t="e">
        <f t="shared" si="14"/>
        <v>#N/A</v>
      </c>
    </row>
    <row r="302" spans="2:5" x14ac:dyDescent="0.25">
      <c r="B302" s="1" t="e">
        <f t="shared" si="12"/>
        <v>#N/A</v>
      </c>
      <c r="D302" t="e">
        <f t="shared" si="13"/>
        <v>#N/A</v>
      </c>
      <c r="E302" t="e">
        <f t="shared" si="14"/>
        <v>#N/A</v>
      </c>
    </row>
    <row r="303" spans="2:5" x14ac:dyDescent="0.25">
      <c r="B303" s="1" t="e">
        <f t="shared" si="12"/>
        <v>#N/A</v>
      </c>
      <c r="D303" t="e">
        <f t="shared" si="13"/>
        <v>#N/A</v>
      </c>
      <c r="E303" t="e">
        <f t="shared" si="14"/>
        <v>#N/A</v>
      </c>
    </row>
    <row r="304" spans="2:5" x14ac:dyDescent="0.25">
      <c r="B304" s="1" t="e">
        <f t="shared" ref="B304:B365" si="15">VLOOKUP(A304,school,2,FALSE)</f>
        <v>#N/A</v>
      </c>
      <c r="D304" t="e">
        <f t="shared" si="13"/>
        <v>#N/A</v>
      </c>
      <c r="E304" t="e">
        <f t="shared" si="14"/>
        <v>#N/A</v>
      </c>
    </row>
    <row r="305" spans="2:5" x14ac:dyDescent="0.25">
      <c r="B305" s="1" t="e">
        <f t="shared" si="15"/>
        <v>#N/A</v>
      </c>
      <c r="D305" t="e">
        <f t="shared" si="13"/>
        <v>#N/A</v>
      </c>
      <c r="E305" t="e">
        <f t="shared" si="14"/>
        <v>#N/A</v>
      </c>
    </row>
    <row r="306" spans="2:5" x14ac:dyDescent="0.25">
      <c r="B306" s="1" t="e">
        <f t="shared" si="15"/>
        <v>#N/A</v>
      </c>
      <c r="D306" t="e">
        <f t="shared" si="13"/>
        <v>#N/A</v>
      </c>
      <c r="E306" t="e">
        <f t="shared" si="14"/>
        <v>#N/A</v>
      </c>
    </row>
    <row r="307" spans="2:5" x14ac:dyDescent="0.25">
      <c r="B307" s="1" t="e">
        <f t="shared" si="15"/>
        <v>#N/A</v>
      </c>
      <c r="D307" t="e">
        <f t="shared" si="13"/>
        <v>#N/A</v>
      </c>
      <c r="E307" t="e">
        <f t="shared" si="14"/>
        <v>#N/A</v>
      </c>
    </row>
    <row r="308" spans="2:5" x14ac:dyDescent="0.25">
      <c r="B308" s="1" t="e">
        <f t="shared" si="15"/>
        <v>#N/A</v>
      </c>
      <c r="D308" t="e">
        <f t="shared" si="13"/>
        <v>#N/A</v>
      </c>
      <c r="E308" t="e">
        <f t="shared" si="14"/>
        <v>#N/A</v>
      </c>
    </row>
    <row r="309" spans="2:5" x14ac:dyDescent="0.25">
      <c r="B309" s="1" t="e">
        <f t="shared" si="15"/>
        <v>#N/A</v>
      </c>
      <c r="D309" t="e">
        <f t="shared" si="13"/>
        <v>#N/A</v>
      </c>
      <c r="E309" t="e">
        <f t="shared" si="14"/>
        <v>#N/A</v>
      </c>
    </row>
    <row r="310" spans="2:5" x14ac:dyDescent="0.25">
      <c r="B310" s="1" t="e">
        <f t="shared" si="15"/>
        <v>#N/A</v>
      </c>
      <c r="D310" t="e">
        <f t="shared" si="13"/>
        <v>#N/A</v>
      </c>
      <c r="E310" t="e">
        <f t="shared" si="14"/>
        <v>#N/A</v>
      </c>
    </row>
    <row r="311" spans="2:5" x14ac:dyDescent="0.25">
      <c r="B311" s="1" t="e">
        <f t="shared" si="15"/>
        <v>#N/A</v>
      </c>
      <c r="D311" t="e">
        <f t="shared" si="13"/>
        <v>#N/A</v>
      </c>
      <c r="E311" t="e">
        <f t="shared" si="14"/>
        <v>#N/A</v>
      </c>
    </row>
    <row r="312" spans="2:5" x14ac:dyDescent="0.25">
      <c r="B312" s="1" t="e">
        <f t="shared" si="15"/>
        <v>#N/A</v>
      </c>
      <c r="D312" t="e">
        <f t="shared" si="13"/>
        <v>#N/A</v>
      </c>
      <c r="E312" t="e">
        <f t="shared" si="14"/>
        <v>#N/A</v>
      </c>
    </row>
    <row r="313" spans="2:5" x14ac:dyDescent="0.25">
      <c r="B313" s="1" t="e">
        <f t="shared" si="15"/>
        <v>#N/A</v>
      </c>
      <c r="D313" t="e">
        <f t="shared" si="13"/>
        <v>#N/A</v>
      </c>
      <c r="E313" t="e">
        <f t="shared" si="14"/>
        <v>#N/A</v>
      </c>
    </row>
    <row r="314" spans="2:5" x14ac:dyDescent="0.25">
      <c r="B314" s="1" t="e">
        <f t="shared" si="15"/>
        <v>#N/A</v>
      </c>
      <c r="D314" t="e">
        <f t="shared" si="13"/>
        <v>#N/A</v>
      </c>
      <c r="E314" t="e">
        <f t="shared" si="14"/>
        <v>#N/A</v>
      </c>
    </row>
    <row r="315" spans="2:5" x14ac:dyDescent="0.25">
      <c r="B315" s="1" t="e">
        <f t="shared" si="15"/>
        <v>#N/A</v>
      </c>
      <c r="D315" t="e">
        <f t="shared" si="13"/>
        <v>#N/A</v>
      </c>
      <c r="E315" t="e">
        <f t="shared" si="14"/>
        <v>#N/A</v>
      </c>
    </row>
    <row r="316" spans="2:5" x14ac:dyDescent="0.25">
      <c r="B316" s="1" t="e">
        <f t="shared" si="15"/>
        <v>#N/A</v>
      </c>
      <c r="D316" t="e">
        <f t="shared" si="13"/>
        <v>#N/A</v>
      </c>
      <c r="E316" t="e">
        <f t="shared" si="14"/>
        <v>#N/A</v>
      </c>
    </row>
    <row r="317" spans="2:5" x14ac:dyDescent="0.25">
      <c r="B317" s="1" t="e">
        <f t="shared" si="15"/>
        <v>#N/A</v>
      </c>
      <c r="D317" t="e">
        <f t="shared" si="13"/>
        <v>#N/A</v>
      </c>
      <c r="E317" t="e">
        <f t="shared" si="14"/>
        <v>#N/A</v>
      </c>
    </row>
    <row r="318" spans="2:5" x14ac:dyDescent="0.25">
      <c r="B318" s="1" t="e">
        <f t="shared" si="15"/>
        <v>#N/A</v>
      </c>
      <c r="D318" t="e">
        <f t="shared" si="13"/>
        <v>#N/A</v>
      </c>
      <c r="E318" t="e">
        <f t="shared" si="14"/>
        <v>#N/A</v>
      </c>
    </row>
    <row r="319" spans="2:5" x14ac:dyDescent="0.25">
      <c r="B319" s="1" t="e">
        <f t="shared" si="15"/>
        <v>#N/A</v>
      </c>
      <c r="D319" t="e">
        <f t="shared" si="13"/>
        <v>#N/A</v>
      </c>
      <c r="E319" t="e">
        <f t="shared" si="14"/>
        <v>#N/A</v>
      </c>
    </row>
    <row r="320" spans="2:5" x14ac:dyDescent="0.25">
      <c r="B320" s="1" t="e">
        <f t="shared" si="15"/>
        <v>#N/A</v>
      </c>
      <c r="D320" t="e">
        <f t="shared" si="13"/>
        <v>#N/A</v>
      </c>
      <c r="E320" t="e">
        <f t="shared" si="14"/>
        <v>#N/A</v>
      </c>
    </row>
    <row r="321" spans="2:5" x14ac:dyDescent="0.25">
      <c r="B321" s="1" t="e">
        <f t="shared" si="15"/>
        <v>#N/A</v>
      </c>
      <c r="D321" t="e">
        <f t="shared" si="13"/>
        <v>#N/A</v>
      </c>
      <c r="E321" t="e">
        <f t="shared" si="14"/>
        <v>#N/A</v>
      </c>
    </row>
    <row r="322" spans="2:5" x14ac:dyDescent="0.25">
      <c r="B322" s="1" t="e">
        <f t="shared" si="15"/>
        <v>#N/A</v>
      </c>
      <c r="D322" t="e">
        <f t="shared" ref="D322:D385" si="16">VLOOKUP($C322,activities,2,FALSE)</f>
        <v>#N/A</v>
      </c>
      <c r="E322" t="e">
        <f t="shared" ref="E322:E385" si="17">VLOOKUP($C322,activities,3,FALSE)</f>
        <v>#N/A</v>
      </c>
    </row>
    <row r="323" spans="2:5" x14ac:dyDescent="0.25">
      <c r="B323" s="1" t="e">
        <f t="shared" si="15"/>
        <v>#N/A</v>
      </c>
      <c r="D323" t="e">
        <f t="shared" si="16"/>
        <v>#N/A</v>
      </c>
      <c r="E323" t="e">
        <f t="shared" si="17"/>
        <v>#N/A</v>
      </c>
    </row>
    <row r="324" spans="2:5" x14ac:dyDescent="0.25">
      <c r="B324" s="1" t="e">
        <f t="shared" si="15"/>
        <v>#N/A</v>
      </c>
      <c r="D324" t="e">
        <f t="shared" si="16"/>
        <v>#N/A</v>
      </c>
      <c r="E324" t="e">
        <f t="shared" si="17"/>
        <v>#N/A</v>
      </c>
    </row>
    <row r="325" spans="2:5" x14ac:dyDescent="0.25">
      <c r="B325" s="1" t="e">
        <f t="shared" si="15"/>
        <v>#N/A</v>
      </c>
      <c r="D325" t="e">
        <f t="shared" si="16"/>
        <v>#N/A</v>
      </c>
      <c r="E325" t="e">
        <f t="shared" si="17"/>
        <v>#N/A</v>
      </c>
    </row>
    <row r="326" spans="2:5" x14ac:dyDescent="0.25">
      <c r="B326" s="1" t="e">
        <f t="shared" si="15"/>
        <v>#N/A</v>
      </c>
      <c r="D326" t="e">
        <f t="shared" si="16"/>
        <v>#N/A</v>
      </c>
      <c r="E326" t="e">
        <f t="shared" si="17"/>
        <v>#N/A</v>
      </c>
    </row>
    <row r="327" spans="2:5" x14ac:dyDescent="0.25">
      <c r="B327" s="1" t="e">
        <f t="shared" si="15"/>
        <v>#N/A</v>
      </c>
      <c r="D327" t="e">
        <f t="shared" si="16"/>
        <v>#N/A</v>
      </c>
      <c r="E327" t="e">
        <f t="shared" si="17"/>
        <v>#N/A</v>
      </c>
    </row>
    <row r="328" spans="2:5" x14ac:dyDescent="0.25">
      <c r="B328" s="1" t="e">
        <f t="shared" si="15"/>
        <v>#N/A</v>
      </c>
      <c r="D328" t="e">
        <f t="shared" si="16"/>
        <v>#N/A</v>
      </c>
      <c r="E328" t="e">
        <f t="shared" si="17"/>
        <v>#N/A</v>
      </c>
    </row>
    <row r="329" spans="2:5" x14ac:dyDescent="0.25">
      <c r="B329" s="1" t="e">
        <f t="shared" si="15"/>
        <v>#N/A</v>
      </c>
      <c r="D329" t="e">
        <f t="shared" si="16"/>
        <v>#N/A</v>
      </c>
      <c r="E329" t="e">
        <f t="shared" si="17"/>
        <v>#N/A</v>
      </c>
    </row>
    <row r="330" spans="2:5" x14ac:dyDescent="0.25">
      <c r="B330" s="1" t="e">
        <f t="shared" si="15"/>
        <v>#N/A</v>
      </c>
      <c r="D330" t="e">
        <f t="shared" si="16"/>
        <v>#N/A</v>
      </c>
      <c r="E330" t="e">
        <f t="shared" si="17"/>
        <v>#N/A</v>
      </c>
    </row>
    <row r="331" spans="2:5" x14ac:dyDescent="0.25">
      <c r="B331" s="1" t="e">
        <f t="shared" si="15"/>
        <v>#N/A</v>
      </c>
      <c r="D331" t="e">
        <f t="shared" si="16"/>
        <v>#N/A</v>
      </c>
      <c r="E331" t="e">
        <f t="shared" si="17"/>
        <v>#N/A</v>
      </c>
    </row>
    <row r="332" spans="2:5" x14ac:dyDescent="0.25">
      <c r="B332" s="1" t="e">
        <f t="shared" si="15"/>
        <v>#N/A</v>
      </c>
      <c r="D332" t="e">
        <f t="shared" si="16"/>
        <v>#N/A</v>
      </c>
      <c r="E332" t="e">
        <f t="shared" si="17"/>
        <v>#N/A</v>
      </c>
    </row>
    <row r="333" spans="2:5" x14ac:dyDescent="0.25">
      <c r="B333" s="1" t="e">
        <f t="shared" si="15"/>
        <v>#N/A</v>
      </c>
      <c r="D333" t="e">
        <f t="shared" si="16"/>
        <v>#N/A</v>
      </c>
      <c r="E333" t="e">
        <f t="shared" si="17"/>
        <v>#N/A</v>
      </c>
    </row>
    <row r="334" spans="2:5" x14ac:dyDescent="0.25">
      <c r="B334" s="1" t="e">
        <f t="shared" si="15"/>
        <v>#N/A</v>
      </c>
      <c r="D334" t="e">
        <f t="shared" si="16"/>
        <v>#N/A</v>
      </c>
      <c r="E334" t="e">
        <f t="shared" si="17"/>
        <v>#N/A</v>
      </c>
    </row>
    <row r="335" spans="2:5" x14ac:dyDescent="0.25">
      <c r="B335" s="1" t="e">
        <f t="shared" si="15"/>
        <v>#N/A</v>
      </c>
      <c r="D335" t="e">
        <f t="shared" si="16"/>
        <v>#N/A</v>
      </c>
      <c r="E335" t="e">
        <f t="shared" si="17"/>
        <v>#N/A</v>
      </c>
    </row>
    <row r="336" spans="2:5" x14ac:dyDescent="0.25">
      <c r="B336" s="1" t="e">
        <f t="shared" si="15"/>
        <v>#N/A</v>
      </c>
      <c r="D336" t="e">
        <f t="shared" si="16"/>
        <v>#N/A</v>
      </c>
      <c r="E336" t="e">
        <f t="shared" si="17"/>
        <v>#N/A</v>
      </c>
    </row>
    <row r="337" spans="2:5" x14ac:dyDescent="0.25">
      <c r="B337" s="1" t="e">
        <f t="shared" si="15"/>
        <v>#N/A</v>
      </c>
      <c r="D337" t="e">
        <f t="shared" si="16"/>
        <v>#N/A</v>
      </c>
      <c r="E337" t="e">
        <f t="shared" si="17"/>
        <v>#N/A</v>
      </c>
    </row>
    <row r="338" spans="2:5" x14ac:dyDescent="0.25">
      <c r="B338" s="1" t="e">
        <f t="shared" si="15"/>
        <v>#N/A</v>
      </c>
      <c r="D338" t="e">
        <f t="shared" si="16"/>
        <v>#N/A</v>
      </c>
      <c r="E338" t="e">
        <f t="shared" si="17"/>
        <v>#N/A</v>
      </c>
    </row>
    <row r="339" spans="2:5" x14ac:dyDescent="0.25">
      <c r="B339" s="1" t="e">
        <f t="shared" si="15"/>
        <v>#N/A</v>
      </c>
      <c r="D339" t="e">
        <f t="shared" si="16"/>
        <v>#N/A</v>
      </c>
      <c r="E339" t="e">
        <f t="shared" si="17"/>
        <v>#N/A</v>
      </c>
    </row>
    <row r="340" spans="2:5" x14ac:dyDescent="0.25">
      <c r="B340" s="1" t="e">
        <f t="shared" si="15"/>
        <v>#N/A</v>
      </c>
      <c r="D340" t="e">
        <f t="shared" si="16"/>
        <v>#N/A</v>
      </c>
      <c r="E340" t="e">
        <f t="shared" si="17"/>
        <v>#N/A</v>
      </c>
    </row>
    <row r="341" spans="2:5" x14ac:dyDescent="0.25">
      <c r="B341" s="1" t="e">
        <f t="shared" si="15"/>
        <v>#N/A</v>
      </c>
      <c r="D341" t="e">
        <f t="shared" si="16"/>
        <v>#N/A</v>
      </c>
      <c r="E341" t="e">
        <f t="shared" si="17"/>
        <v>#N/A</v>
      </c>
    </row>
    <row r="342" spans="2:5" x14ac:dyDescent="0.25">
      <c r="B342" s="1" t="e">
        <f t="shared" si="15"/>
        <v>#N/A</v>
      </c>
      <c r="D342" t="e">
        <f t="shared" si="16"/>
        <v>#N/A</v>
      </c>
      <c r="E342" t="e">
        <f t="shared" si="17"/>
        <v>#N/A</v>
      </c>
    </row>
    <row r="343" spans="2:5" x14ac:dyDescent="0.25">
      <c r="B343" s="1" t="e">
        <f t="shared" si="15"/>
        <v>#N/A</v>
      </c>
      <c r="D343" t="e">
        <f t="shared" si="16"/>
        <v>#N/A</v>
      </c>
      <c r="E343" t="e">
        <f t="shared" si="17"/>
        <v>#N/A</v>
      </c>
    </row>
    <row r="344" spans="2:5" x14ac:dyDescent="0.25">
      <c r="B344" s="1" t="e">
        <f t="shared" si="15"/>
        <v>#N/A</v>
      </c>
      <c r="D344" t="e">
        <f t="shared" si="16"/>
        <v>#N/A</v>
      </c>
      <c r="E344" t="e">
        <f t="shared" si="17"/>
        <v>#N/A</v>
      </c>
    </row>
    <row r="345" spans="2:5" x14ac:dyDescent="0.25">
      <c r="B345" s="1" t="e">
        <f t="shared" si="15"/>
        <v>#N/A</v>
      </c>
      <c r="D345" t="e">
        <f t="shared" si="16"/>
        <v>#N/A</v>
      </c>
      <c r="E345" t="e">
        <f t="shared" si="17"/>
        <v>#N/A</v>
      </c>
    </row>
    <row r="346" spans="2:5" x14ac:dyDescent="0.25">
      <c r="B346" s="1" t="e">
        <f t="shared" si="15"/>
        <v>#N/A</v>
      </c>
      <c r="D346" t="e">
        <f t="shared" si="16"/>
        <v>#N/A</v>
      </c>
      <c r="E346" t="e">
        <f t="shared" si="17"/>
        <v>#N/A</v>
      </c>
    </row>
    <row r="347" spans="2:5" x14ac:dyDescent="0.25">
      <c r="B347" s="1" t="e">
        <f t="shared" si="15"/>
        <v>#N/A</v>
      </c>
      <c r="D347" t="e">
        <f t="shared" si="16"/>
        <v>#N/A</v>
      </c>
      <c r="E347" t="e">
        <f t="shared" si="17"/>
        <v>#N/A</v>
      </c>
    </row>
    <row r="348" spans="2:5" x14ac:dyDescent="0.25">
      <c r="B348" s="1" t="e">
        <f t="shared" si="15"/>
        <v>#N/A</v>
      </c>
      <c r="D348" t="e">
        <f t="shared" si="16"/>
        <v>#N/A</v>
      </c>
      <c r="E348" t="e">
        <f t="shared" si="17"/>
        <v>#N/A</v>
      </c>
    </row>
    <row r="349" spans="2:5" x14ac:dyDescent="0.25">
      <c r="B349" s="1" t="e">
        <f t="shared" si="15"/>
        <v>#N/A</v>
      </c>
      <c r="D349" t="e">
        <f t="shared" si="16"/>
        <v>#N/A</v>
      </c>
      <c r="E349" t="e">
        <f t="shared" si="17"/>
        <v>#N/A</v>
      </c>
    </row>
    <row r="350" spans="2:5" x14ac:dyDescent="0.25">
      <c r="B350" s="1" t="e">
        <f t="shared" si="15"/>
        <v>#N/A</v>
      </c>
      <c r="D350" t="e">
        <f t="shared" si="16"/>
        <v>#N/A</v>
      </c>
      <c r="E350" t="e">
        <f t="shared" si="17"/>
        <v>#N/A</v>
      </c>
    </row>
    <row r="351" spans="2:5" x14ac:dyDescent="0.25">
      <c r="B351" s="1" t="e">
        <f t="shared" si="15"/>
        <v>#N/A</v>
      </c>
      <c r="D351" t="e">
        <f t="shared" si="16"/>
        <v>#N/A</v>
      </c>
      <c r="E351" t="e">
        <f t="shared" si="17"/>
        <v>#N/A</v>
      </c>
    </row>
    <row r="352" spans="2:5" x14ac:dyDescent="0.25">
      <c r="B352" s="1" t="e">
        <f t="shared" si="15"/>
        <v>#N/A</v>
      </c>
      <c r="D352" t="e">
        <f t="shared" si="16"/>
        <v>#N/A</v>
      </c>
      <c r="E352" t="e">
        <f t="shared" si="17"/>
        <v>#N/A</v>
      </c>
    </row>
    <row r="353" spans="2:5" x14ac:dyDescent="0.25">
      <c r="B353" s="1" t="e">
        <f t="shared" si="15"/>
        <v>#N/A</v>
      </c>
      <c r="D353" t="e">
        <f t="shared" si="16"/>
        <v>#N/A</v>
      </c>
      <c r="E353" t="e">
        <f t="shared" si="17"/>
        <v>#N/A</v>
      </c>
    </row>
    <row r="354" spans="2:5" x14ac:dyDescent="0.25">
      <c r="B354" s="1" t="e">
        <f t="shared" si="15"/>
        <v>#N/A</v>
      </c>
      <c r="D354" t="e">
        <f t="shared" si="16"/>
        <v>#N/A</v>
      </c>
      <c r="E354" t="e">
        <f t="shared" si="17"/>
        <v>#N/A</v>
      </c>
    </row>
    <row r="355" spans="2:5" x14ac:dyDescent="0.25">
      <c r="B355" s="1" t="e">
        <f t="shared" si="15"/>
        <v>#N/A</v>
      </c>
      <c r="D355" t="e">
        <f t="shared" si="16"/>
        <v>#N/A</v>
      </c>
      <c r="E355" t="e">
        <f t="shared" si="17"/>
        <v>#N/A</v>
      </c>
    </row>
    <row r="356" spans="2:5" x14ac:dyDescent="0.25">
      <c r="B356" s="1" t="e">
        <f t="shared" si="15"/>
        <v>#N/A</v>
      </c>
      <c r="D356" t="e">
        <f t="shared" si="16"/>
        <v>#N/A</v>
      </c>
      <c r="E356" t="e">
        <f t="shared" si="17"/>
        <v>#N/A</v>
      </c>
    </row>
    <row r="357" spans="2:5" x14ac:dyDescent="0.25">
      <c r="B357" s="1" t="e">
        <f t="shared" si="15"/>
        <v>#N/A</v>
      </c>
      <c r="D357" t="e">
        <f t="shared" si="16"/>
        <v>#N/A</v>
      </c>
      <c r="E357" t="e">
        <f t="shared" si="17"/>
        <v>#N/A</v>
      </c>
    </row>
    <row r="358" spans="2:5" x14ac:dyDescent="0.25">
      <c r="B358" s="1" t="e">
        <f t="shared" si="15"/>
        <v>#N/A</v>
      </c>
      <c r="D358" t="e">
        <f t="shared" si="16"/>
        <v>#N/A</v>
      </c>
      <c r="E358" t="e">
        <f t="shared" si="17"/>
        <v>#N/A</v>
      </c>
    </row>
    <row r="359" spans="2:5" x14ac:dyDescent="0.25">
      <c r="B359" s="1" t="e">
        <f t="shared" si="15"/>
        <v>#N/A</v>
      </c>
      <c r="D359" t="e">
        <f t="shared" si="16"/>
        <v>#N/A</v>
      </c>
      <c r="E359" t="e">
        <f t="shared" si="17"/>
        <v>#N/A</v>
      </c>
    </row>
    <row r="360" spans="2:5" x14ac:dyDescent="0.25">
      <c r="B360" s="1" t="e">
        <f t="shared" si="15"/>
        <v>#N/A</v>
      </c>
      <c r="D360" t="e">
        <f t="shared" si="16"/>
        <v>#N/A</v>
      </c>
      <c r="E360" t="e">
        <f t="shared" si="17"/>
        <v>#N/A</v>
      </c>
    </row>
    <row r="361" spans="2:5" x14ac:dyDescent="0.25">
      <c r="B361" s="1" t="e">
        <f t="shared" si="15"/>
        <v>#N/A</v>
      </c>
      <c r="D361" t="e">
        <f t="shared" si="16"/>
        <v>#N/A</v>
      </c>
      <c r="E361" t="e">
        <f t="shared" si="17"/>
        <v>#N/A</v>
      </c>
    </row>
    <row r="362" spans="2:5" x14ac:dyDescent="0.25">
      <c r="B362" s="1" t="e">
        <f t="shared" si="15"/>
        <v>#N/A</v>
      </c>
      <c r="D362" t="e">
        <f t="shared" si="16"/>
        <v>#N/A</v>
      </c>
      <c r="E362" t="e">
        <f t="shared" si="17"/>
        <v>#N/A</v>
      </c>
    </row>
    <row r="363" spans="2:5" x14ac:dyDescent="0.25">
      <c r="B363" s="1" t="e">
        <f t="shared" si="15"/>
        <v>#N/A</v>
      </c>
      <c r="D363" t="e">
        <f t="shared" si="16"/>
        <v>#N/A</v>
      </c>
      <c r="E363" t="e">
        <f t="shared" si="17"/>
        <v>#N/A</v>
      </c>
    </row>
    <row r="364" spans="2:5" x14ac:dyDescent="0.25">
      <c r="B364" s="1" t="e">
        <f t="shared" si="15"/>
        <v>#N/A</v>
      </c>
      <c r="D364" t="e">
        <f t="shared" si="16"/>
        <v>#N/A</v>
      </c>
      <c r="E364" t="e">
        <f t="shared" si="17"/>
        <v>#N/A</v>
      </c>
    </row>
    <row r="365" spans="2:5" x14ac:dyDescent="0.25">
      <c r="B365" s="1" t="e">
        <f t="shared" si="15"/>
        <v>#N/A</v>
      </c>
      <c r="D365" t="e">
        <f t="shared" si="16"/>
        <v>#N/A</v>
      </c>
      <c r="E365" t="e">
        <f t="shared" si="17"/>
        <v>#N/A</v>
      </c>
    </row>
    <row r="366" spans="2:5" x14ac:dyDescent="0.25">
      <c r="B366" s="1" t="e">
        <f t="shared" ref="B366:B419" si="18">VLOOKUP(A366,school,2,FALSE)</f>
        <v>#N/A</v>
      </c>
      <c r="D366" t="e">
        <f t="shared" si="16"/>
        <v>#N/A</v>
      </c>
      <c r="E366" t="e">
        <f t="shared" si="17"/>
        <v>#N/A</v>
      </c>
    </row>
    <row r="367" spans="2:5" x14ac:dyDescent="0.25">
      <c r="B367" s="1" t="e">
        <f t="shared" si="18"/>
        <v>#N/A</v>
      </c>
      <c r="D367" t="e">
        <f t="shared" si="16"/>
        <v>#N/A</v>
      </c>
      <c r="E367" t="e">
        <f t="shared" si="17"/>
        <v>#N/A</v>
      </c>
    </row>
    <row r="368" spans="2:5" x14ac:dyDescent="0.25">
      <c r="B368" s="1" t="e">
        <f t="shared" si="18"/>
        <v>#N/A</v>
      </c>
      <c r="D368" t="e">
        <f t="shared" si="16"/>
        <v>#N/A</v>
      </c>
      <c r="E368" t="e">
        <f t="shared" si="17"/>
        <v>#N/A</v>
      </c>
    </row>
    <row r="369" spans="2:5" x14ac:dyDescent="0.25">
      <c r="B369" s="1" t="e">
        <f t="shared" si="18"/>
        <v>#N/A</v>
      </c>
      <c r="D369" t="e">
        <f t="shared" si="16"/>
        <v>#N/A</v>
      </c>
      <c r="E369" t="e">
        <f t="shared" si="17"/>
        <v>#N/A</v>
      </c>
    </row>
    <row r="370" spans="2:5" x14ac:dyDescent="0.25">
      <c r="B370" s="1" t="e">
        <f t="shared" si="18"/>
        <v>#N/A</v>
      </c>
      <c r="D370" t="e">
        <f t="shared" si="16"/>
        <v>#N/A</v>
      </c>
      <c r="E370" t="e">
        <f t="shared" si="17"/>
        <v>#N/A</v>
      </c>
    </row>
    <row r="371" spans="2:5" x14ac:dyDescent="0.25">
      <c r="B371" s="1" t="e">
        <f t="shared" si="18"/>
        <v>#N/A</v>
      </c>
      <c r="D371" t="e">
        <f t="shared" si="16"/>
        <v>#N/A</v>
      </c>
      <c r="E371" t="e">
        <f t="shared" si="17"/>
        <v>#N/A</v>
      </c>
    </row>
    <row r="372" spans="2:5" x14ac:dyDescent="0.25">
      <c r="B372" s="1" t="e">
        <f t="shared" si="18"/>
        <v>#N/A</v>
      </c>
      <c r="D372" t="e">
        <f t="shared" si="16"/>
        <v>#N/A</v>
      </c>
      <c r="E372" t="e">
        <f t="shared" si="17"/>
        <v>#N/A</v>
      </c>
    </row>
    <row r="373" spans="2:5" x14ac:dyDescent="0.25">
      <c r="B373" s="1" t="e">
        <f t="shared" si="18"/>
        <v>#N/A</v>
      </c>
      <c r="D373" t="e">
        <f t="shared" si="16"/>
        <v>#N/A</v>
      </c>
      <c r="E373" t="e">
        <f t="shared" si="17"/>
        <v>#N/A</v>
      </c>
    </row>
    <row r="374" spans="2:5" x14ac:dyDescent="0.25">
      <c r="B374" s="1" t="e">
        <f t="shared" si="18"/>
        <v>#N/A</v>
      </c>
      <c r="D374" t="e">
        <f t="shared" si="16"/>
        <v>#N/A</v>
      </c>
      <c r="E374" t="e">
        <f t="shared" si="17"/>
        <v>#N/A</v>
      </c>
    </row>
    <row r="375" spans="2:5" x14ac:dyDescent="0.25">
      <c r="B375" s="1" t="e">
        <f t="shared" si="18"/>
        <v>#N/A</v>
      </c>
      <c r="D375" t="e">
        <f t="shared" si="16"/>
        <v>#N/A</v>
      </c>
      <c r="E375" t="e">
        <f t="shared" si="17"/>
        <v>#N/A</v>
      </c>
    </row>
    <row r="376" spans="2:5" x14ac:dyDescent="0.25">
      <c r="B376" s="1" t="e">
        <f t="shared" si="18"/>
        <v>#N/A</v>
      </c>
      <c r="D376" t="e">
        <f t="shared" si="16"/>
        <v>#N/A</v>
      </c>
      <c r="E376" t="e">
        <f t="shared" si="17"/>
        <v>#N/A</v>
      </c>
    </row>
    <row r="377" spans="2:5" x14ac:dyDescent="0.25">
      <c r="B377" s="1" t="e">
        <f t="shared" si="18"/>
        <v>#N/A</v>
      </c>
      <c r="D377" t="e">
        <f t="shared" si="16"/>
        <v>#N/A</v>
      </c>
      <c r="E377" t="e">
        <f t="shared" si="17"/>
        <v>#N/A</v>
      </c>
    </row>
    <row r="378" spans="2:5" x14ac:dyDescent="0.25">
      <c r="B378" s="1" t="e">
        <f t="shared" si="18"/>
        <v>#N/A</v>
      </c>
      <c r="D378" t="e">
        <f t="shared" si="16"/>
        <v>#N/A</v>
      </c>
      <c r="E378" t="e">
        <f t="shared" si="17"/>
        <v>#N/A</v>
      </c>
    </row>
    <row r="379" spans="2:5" x14ac:dyDescent="0.25">
      <c r="B379" s="1" t="e">
        <f t="shared" si="18"/>
        <v>#N/A</v>
      </c>
      <c r="D379" t="e">
        <f t="shared" si="16"/>
        <v>#N/A</v>
      </c>
      <c r="E379" t="e">
        <f t="shared" si="17"/>
        <v>#N/A</v>
      </c>
    </row>
    <row r="380" spans="2:5" x14ac:dyDescent="0.25">
      <c r="B380" s="1" t="e">
        <f t="shared" si="18"/>
        <v>#N/A</v>
      </c>
      <c r="D380" t="e">
        <f t="shared" si="16"/>
        <v>#N/A</v>
      </c>
      <c r="E380" t="e">
        <f t="shared" si="17"/>
        <v>#N/A</v>
      </c>
    </row>
    <row r="381" spans="2:5" x14ac:dyDescent="0.25">
      <c r="B381" s="1" t="e">
        <f t="shared" si="18"/>
        <v>#N/A</v>
      </c>
      <c r="D381" t="e">
        <f t="shared" si="16"/>
        <v>#N/A</v>
      </c>
      <c r="E381" t="e">
        <f t="shared" si="17"/>
        <v>#N/A</v>
      </c>
    </row>
    <row r="382" spans="2:5" x14ac:dyDescent="0.25">
      <c r="B382" s="1" t="e">
        <f t="shared" si="18"/>
        <v>#N/A</v>
      </c>
      <c r="D382" t="e">
        <f t="shared" si="16"/>
        <v>#N/A</v>
      </c>
      <c r="E382" t="e">
        <f t="shared" si="17"/>
        <v>#N/A</v>
      </c>
    </row>
    <row r="383" spans="2:5" x14ac:dyDescent="0.25">
      <c r="B383" s="1" t="e">
        <f t="shared" si="18"/>
        <v>#N/A</v>
      </c>
      <c r="D383" t="e">
        <f t="shared" si="16"/>
        <v>#N/A</v>
      </c>
      <c r="E383" t="e">
        <f t="shared" si="17"/>
        <v>#N/A</v>
      </c>
    </row>
    <row r="384" spans="2:5" x14ac:dyDescent="0.25">
      <c r="B384" s="1" t="e">
        <f t="shared" si="18"/>
        <v>#N/A</v>
      </c>
      <c r="D384" t="e">
        <f t="shared" si="16"/>
        <v>#N/A</v>
      </c>
      <c r="E384" t="e">
        <f t="shared" si="17"/>
        <v>#N/A</v>
      </c>
    </row>
    <row r="385" spans="2:5" x14ac:dyDescent="0.25">
      <c r="B385" s="1" t="e">
        <f t="shared" si="18"/>
        <v>#N/A</v>
      </c>
      <c r="D385" t="e">
        <f t="shared" si="16"/>
        <v>#N/A</v>
      </c>
      <c r="E385" t="e">
        <f t="shared" si="17"/>
        <v>#N/A</v>
      </c>
    </row>
    <row r="386" spans="2:5" x14ac:dyDescent="0.25">
      <c r="B386" s="1" t="e">
        <f t="shared" si="18"/>
        <v>#N/A</v>
      </c>
      <c r="D386" t="e">
        <f t="shared" ref="D386:D449" si="19">VLOOKUP($C386,activities,2,FALSE)</f>
        <v>#N/A</v>
      </c>
      <c r="E386" t="e">
        <f t="shared" ref="E386:E449" si="20">VLOOKUP($C386,activities,3,FALSE)</f>
        <v>#N/A</v>
      </c>
    </row>
    <row r="387" spans="2:5" x14ac:dyDescent="0.25">
      <c r="B387" s="1" t="e">
        <f t="shared" si="18"/>
        <v>#N/A</v>
      </c>
      <c r="D387" t="e">
        <f t="shared" si="19"/>
        <v>#N/A</v>
      </c>
      <c r="E387" t="e">
        <f t="shared" si="20"/>
        <v>#N/A</v>
      </c>
    </row>
    <row r="388" spans="2:5" x14ac:dyDescent="0.25">
      <c r="B388" s="1" t="e">
        <f t="shared" si="18"/>
        <v>#N/A</v>
      </c>
      <c r="D388" t="e">
        <f t="shared" si="19"/>
        <v>#N/A</v>
      </c>
      <c r="E388" t="e">
        <f t="shared" si="20"/>
        <v>#N/A</v>
      </c>
    </row>
    <row r="389" spans="2:5" x14ac:dyDescent="0.25">
      <c r="B389" s="1" t="e">
        <f t="shared" si="18"/>
        <v>#N/A</v>
      </c>
      <c r="D389" t="e">
        <f t="shared" si="19"/>
        <v>#N/A</v>
      </c>
      <c r="E389" t="e">
        <f t="shared" si="20"/>
        <v>#N/A</v>
      </c>
    </row>
    <row r="390" spans="2:5" x14ac:dyDescent="0.25">
      <c r="B390" s="1" t="e">
        <f t="shared" si="18"/>
        <v>#N/A</v>
      </c>
      <c r="D390" t="e">
        <f t="shared" si="19"/>
        <v>#N/A</v>
      </c>
      <c r="E390" t="e">
        <f t="shared" si="20"/>
        <v>#N/A</v>
      </c>
    </row>
    <row r="391" spans="2:5" x14ac:dyDescent="0.25">
      <c r="B391" s="1" t="e">
        <f t="shared" si="18"/>
        <v>#N/A</v>
      </c>
      <c r="D391" t="e">
        <f t="shared" si="19"/>
        <v>#N/A</v>
      </c>
      <c r="E391" t="e">
        <f t="shared" si="20"/>
        <v>#N/A</v>
      </c>
    </row>
    <row r="392" spans="2:5" x14ac:dyDescent="0.25">
      <c r="B392" s="1" t="e">
        <f t="shared" si="18"/>
        <v>#N/A</v>
      </c>
      <c r="D392" t="e">
        <f t="shared" si="19"/>
        <v>#N/A</v>
      </c>
      <c r="E392" t="e">
        <f t="shared" si="20"/>
        <v>#N/A</v>
      </c>
    </row>
    <row r="393" spans="2:5" x14ac:dyDescent="0.25">
      <c r="B393" s="1" t="e">
        <f t="shared" si="18"/>
        <v>#N/A</v>
      </c>
      <c r="D393" t="e">
        <f t="shared" si="19"/>
        <v>#N/A</v>
      </c>
      <c r="E393" t="e">
        <f t="shared" si="20"/>
        <v>#N/A</v>
      </c>
    </row>
    <row r="394" spans="2:5" x14ac:dyDescent="0.25">
      <c r="B394" s="1" t="e">
        <f t="shared" si="18"/>
        <v>#N/A</v>
      </c>
      <c r="D394" t="e">
        <f t="shared" si="19"/>
        <v>#N/A</v>
      </c>
      <c r="E394" t="e">
        <f t="shared" si="20"/>
        <v>#N/A</v>
      </c>
    </row>
    <row r="395" spans="2:5" x14ac:dyDescent="0.25">
      <c r="B395" s="1" t="e">
        <f t="shared" si="18"/>
        <v>#N/A</v>
      </c>
      <c r="D395" t="e">
        <f t="shared" si="19"/>
        <v>#N/A</v>
      </c>
      <c r="E395" t="e">
        <f t="shared" si="20"/>
        <v>#N/A</v>
      </c>
    </row>
    <row r="396" spans="2:5" x14ac:dyDescent="0.25">
      <c r="B396" s="1" t="e">
        <f t="shared" si="18"/>
        <v>#N/A</v>
      </c>
      <c r="D396" t="e">
        <f t="shared" si="19"/>
        <v>#N/A</v>
      </c>
      <c r="E396" t="e">
        <f t="shared" si="20"/>
        <v>#N/A</v>
      </c>
    </row>
    <row r="397" spans="2:5" x14ac:dyDescent="0.25">
      <c r="B397" s="1" t="e">
        <f t="shared" si="18"/>
        <v>#N/A</v>
      </c>
      <c r="D397" t="e">
        <f t="shared" si="19"/>
        <v>#N/A</v>
      </c>
      <c r="E397" t="e">
        <f t="shared" si="20"/>
        <v>#N/A</v>
      </c>
    </row>
    <row r="398" spans="2:5" x14ac:dyDescent="0.25">
      <c r="B398" s="1" t="e">
        <f t="shared" si="18"/>
        <v>#N/A</v>
      </c>
      <c r="D398" t="e">
        <f t="shared" si="19"/>
        <v>#N/A</v>
      </c>
      <c r="E398" t="e">
        <f t="shared" si="20"/>
        <v>#N/A</v>
      </c>
    </row>
    <row r="399" spans="2:5" x14ac:dyDescent="0.25">
      <c r="B399" s="1" t="e">
        <f t="shared" si="18"/>
        <v>#N/A</v>
      </c>
      <c r="D399" t="e">
        <f t="shared" si="19"/>
        <v>#N/A</v>
      </c>
      <c r="E399" t="e">
        <f t="shared" si="20"/>
        <v>#N/A</v>
      </c>
    </row>
    <row r="400" spans="2:5" x14ac:dyDescent="0.25">
      <c r="B400" s="1" t="e">
        <f t="shared" si="18"/>
        <v>#N/A</v>
      </c>
      <c r="D400" t="e">
        <f t="shared" si="19"/>
        <v>#N/A</v>
      </c>
      <c r="E400" t="e">
        <f t="shared" si="20"/>
        <v>#N/A</v>
      </c>
    </row>
    <row r="401" spans="2:5" x14ac:dyDescent="0.25">
      <c r="B401" s="1" t="e">
        <f t="shared" si="18"/>
        <v>#N/A</v>
      </c>
      <c r="D401" t="e">
        <f t="shared" si="19"/>
        <v>#N/A</v>
      </c>
      <c r="E401" t="e">
        <f t="shared" si="20"/>
        <v>#N/A</v>
      </c>
    </row>
    <row r="402" spans="2:5" x14ac:dyDescent="0.25">
      <c r="B402" s="1" t="e">
        <f t="shared" si="18"/>
        <v>#N/A</v>
      </c>
      <c r="D402" t="e">
        <f t="shared" si="19"/>
        <v>#N/A</v>
      </c>
      <c r="E402" t="e">
        <f t="shared" si="20"/>
        <v>#N/A</v>
      </c>
    </row>
    <row r="403" spans="2:5" x14ac:dyDescent="0.25">
      <c r="B403" s="1" t="e">
        <f t="shared" si="18"/>
        <v>#N/A</v>
      </c>
      <c r="D403" t="e">
        <f t="shared" si="19"/>
        <v>#N/A</v>
      </c>
      <c r="E403" t="e">
        <f t="shared" si="20"/>
        <v>#N/A</v>
      </c>
    </row>
    <row r="404" spans="2:5" x14ac:dyDescent="0.25">
      <c r="B404" s="1" t="e">
        <f t="shared" si="18"/>
        <v>#N/A</v>
      </c>
      <c r="D404" t="e">
        <f t="shared" si="19"/>
        <v>#N/A</v>
      </c>
      <c r="E404" t="e">
        <f t="shared" si="20"/>
        <v>#N/A</v>
      </c>
    </row>
    <row r="405" spans="2:5" x14ac:dyDescent="0.25">
      <c r="B405" s="1" t="e">
        <f t="shared" si="18"/>
        <v>#N/A</v>
      </c>
      <c r="D405" t="e">
        <f t="shared" si="19"/>
        <v>#N/A</v>
      </c>
      <c r="E405" t="e">
        <f t="shared" si="20"/>
        <v>#N/A</v>
      </c>
    </row>
    <row r="406" spans="2:5" x14ac:dyDescent="0.25">
      <c r="B406" s="1" t="e">
        <f t="shared" si="18"/>
        <v>#N/A</v>
      </c>
      <c r="D406" t="e">
        <f t="shared" si="19"/>
        <v>#N/A</v>
      </c>
      <c r="E406" t="e">
        <f t="shared" si="20"/>
        <v>#N/A</v>
      </c>
    </row>
    <row r="407" spans="2:5" x14ac:dyDescent="0.25">
      <c r="B407" s="1" t="e">
        <f t="shared" si="18"/>
        <v>#N/A</v>
      </c>
      <c r="D407" t="e">
        <f t="shared" si="19"/>
        <v>#N/A</v>
      </c>
      <c r="E407" t="e">
        <f t="shared" si="20"/>
        <v>#N/A</v>
      </c>
    </row>
    <row r="408" spans="2:5" x14ac:dyDescent="0.25">
      <c r="B408" s="1" t="e">
        <f t="shared" si="18"/>
        <v>#N/A</v>
      </c>
      <c r="D408" t="e">
        <f t="shared" si="19"/>
        <v>#N/A</v>
      </c>
      <c r="E408" t="e">
        <f t="shared" si="20"/>
        <v>#N/A</v>
      </c>
    </row>
    <row r="409" spans="2:5" x14ac:dyDescent="0.25">
      <c r="B409" s="1" t="e">
        <f t="shared" si="18"/>
        <v>#N/A</v>
      </c>
      <c r="D409" t="e">
        <f t="shared" si="19"/>
        <v>#N/A</v>
      </c>
      <c r="E409" t="e">
        <f t="shared" si="20"/>
        <v>#N/A</v>
      </c>
    </row>
    <row r="410" spans="2:5" x14ac:dyDescent="0.25">
      <c r="B410" s="1" t="e">
        <f t="shared" si="18"/>
        <v>#N/A</v>
      </c>
      <c r="D410" t="e">
        <f t="shared" si="19"/>
        <v>#N/A</v>
      </c>
      <c r="E410" t="e">
        <f t="shared" si="20"/>
        <v>#N/A</v>
      </c>
    </row>
    <row r="411" spans="2:5" x14ac:dyDescent="0.25">
      <c r="B411" s="1" t="e">
        <f t="shared" si="18"/>
        <v>#N/A</v>
      </c>
      <c r="D411" t="e">
        <f t="shared" si="19"/>
        <v>#N/A</v>
      </c>
      <c r="E411" t="e">
        <f t="shared" si="20"/>
        <v>#N/A</v>
      </c>
    </row>
    <row r="412" spans="2:5" x14ac:dyDescent="0.25">
      <c r="B412" s="1" t="e">
        <f t="shared" si="18"/>
        <v>#N/A</v>
      </c>
      <c r="D412" t="e">
        <f t="shared" si="19"/>
        <v>#N/A</v>
      </c>
      <c r="E412" t="e">
        <f t="shared" si="20"/>
        <v>#N/A</v>
      </c>
    </row>
    <row r="413" spans="2:5" x14ac:dyDescent="0.25">
      <c r="B413" s="1" t="e">
        <f t="shared" si="18"/>
        <v>#N/A</v>
      </c>
      <c r="D413" t="e">
        <f t="shared" si="19"/>
        <v>#N/A</v>
      </c>
      <c r="E413" t="e">
        <f t="shared" si="20"/>
        <v>#N/A</v>
      </c>
    </row>
    <row r="414" spans="2:5" x14ac:dyDescent="0.25">
      <c r="B414" s="1" t="e">
        <f t="shared" si="18"/>
        <v>#N/A</v>
      </c>
      <c r="D414" t="e">
        <f t="shared" si="19"/>
        <v>#N/A</v>
      </c>
      <c r="E414" t="e">
        <f t="shared" si="20"/>
        <v>#N/A</v>
      </c>
    </row>
    <row r="415" spans="2:5" x14ac:dyDescent="0.25">
      <c r="B415" s="1" t="e">
        <f t="shared" si="18"/>
        <v>#N/A</v>
      </c>
      <c r="D415" t="e">
        <f t="shared" si="19"/>
        <v>#N/A</v>
      </c>
      <c r="E415" t="e">
        <f t="shared" si="20"/>
        <v>#N/A</v>
      </c>
    </row>
    <row r="416" spans="2:5" x14ac:dyDescent="0.25">
      <c r="B416" s="1" t="e">
        <f t="shared" si="18"/>
        <v>#N/A</v>
      </c>
      <c r="D416" t="e">
        <f t="shared" si="19"/>
        <v>#N/A</v>
      </c>
      <c r="E416" t="e">
        <f t="shared" si="20"/>
        <v>#N/A</v>
      </c>
    </row>
    <row r="417" spans="2:5" x14ac:dyDescent="0.25">
      <c r="B417" s="1" t="e">
        <f t="shared" si="18"/>
        <v>#N/A</v>
      </c>
      <c r="D417" t="e">
        <f t="shared" si="19"/>
        <v>#N/A</v>
      </c>
      <c r="E417" t="e">
        <f t="shared" si="20"/>
        <v>#N/A</v>
      </c>
    </row>
    <row r="418" spans="2:5" x14ac:dyDescent="0.25">
      <c r="B418" s="1" t="e">
        <f t="shared" si="18"/>
        <v>#N/A</v>
      </c>
      <c r="D418" t="e">
        <f t="shared" si="19"/>
        <v>#N/A</v>
      </c>
      <c r="E418" t="e">
        <f t="shared" si="20"/>
        <v>#N/A</v>
      </c>
    </row>
    <row r="419" spans="2:5" x14ac:dyDescent="0.25">
      <c r="B419" s="1" t="e">
        <f t="shared" si="18"/>
        <v>#N/A</v>
      </c>
      <c r="D419" t="e">
        <f t="shared" si="19"/>
        <v>#N/A</v>
      </c>
      <c r="E419" t="e">
        <f t="shared" si="20"/>
        <v>#N/A</v>
      </c>
    </row>
    <row r="420" spans="2:5" x14ac:dyDescent="0.25">
      <c r="B420" s="1" t="e">
        <f t="shared" ref="B420:B482" si="21">VLOOKUP(A420,school,2,FALSE)</f>
        <v>#N/A</v>
      </c>
      <c r="D420" t="e">
        <f t="shared" si="19"/>
        <v>#N/A</v>
      </c>
      <c r="E420" t="e">
        <f t="shared" si="20"/>
        <v>#N/A</v>
      </c>
    </row>
    <row r="421" spans="2:5" x14ac:dyDescent="0.25">
      <c r="B421" s="1" t="e">
        <f t="shared" si="21"/>
        <v>#N/A</v>
      </c>
      <c r="D421" t="e">
        <f t="shared" si="19"/>
        <v>#N/A</v>
      </c>
      <c r="E421" t="e">
        <f t="shared" si="20"/>
        <v>#N/A</v>
      </c>
    </row>
    <row r="422" spans="2:5" x14ac:dyDescent="0.25">
      <c r="B422" s="1" t="e">
        <f t="shared" si="21"/>
        <v>#N/A</v>
      </c>
      <c r="D422" t="e">
        <f t="shared" si="19"/>
        <v>#N/A</v>
      </c>
      <c r="E422" t="e">
        <f t="shared" si="20"/>
        <v>#N/A</v>
      </c>
    </row>
    <row r="423" spans="2:5" x14ac:dyDescent="0.25">
      <c r="B423" s="1" t="e">
        <f t="shared" si="21"/>
        <v>#N/A</v>
      </c>
      <c r="D423" t="e">
        <f t="shared" si="19"/>
        <v>#N/A</v>
      </c>
      <c r="E423" t="e">
        <f t="shared" si="20"/>
        <v>#N/A</v>
      </c>
    </row>
    <row r="424" spans="2:5" x14ac:dyDescent="0.25">
      <c r="B424" s="1" t="e">
        <f t="shared" si="21"/>
        <v>#N/A</v>
      </c>
      <c r="D424" t="e">
        <f t="shared" si="19"/>
        <v>#N/A</v>
      </c>
      <c r="E424" t="e">
        <f t="shared" si="20"/>
        <v>#N/A</v>
      </c>
    </row>
    <row r="425" spans="2:5" x14ac:dyDescent="0.25">
      <c r="B425" s="1" t="e">
        <f t="shared" si="21"/>
        <v>#N/A</v>
      </c>
      <c r="D425" t="e">
        <f t="shared" si="19"/>
        <v>#N/A</v>
      </c>
      <c r="E425" t="e">
        <f t="shared" si="20"/>
        <v>#N/A</v>
      </c>
    </row>
    <row r="426" spans="2:5" x14ac:dyDescent="0.25">
      <c r="B426" s="1" t="e">
        <f t="shared" si="21"/>
        <v>#N/A</v>
      </c>
      <c r="D426" t="e">
        <f t="shared" si="19"/>
        <v>#N/A</v>
      </c>
      <c r="E426" t="e">
        <f t="shared" si="20"/>
        <v>#N/A</v>
      </c>
    </row>
    <row r="427" spans="2:5" x14ac:dyDescent="0.25">
      <c r="B427" s="1" t="e">
        <f t="shared" si="21"/>
        <v>#N/A</v>
      </c>
      <c r="D427" t="e">
        <f t="shared" si="19"/>
        <v>#N/A</v>
      </c>
      <c r="E427" t="e">
        <f t="shared" si="20"/>
        <v>#N/A</v>
      </c>
    </row>
    <row r="428" spans="2:5" x14ac:dyDescent="0.25">
      <c r="B428" s="1" t="e">
        <f t="shared" si="21"/>
        <v>#N/A</v>
      </c>
      <c r="D428" t="e">
        <f t="shared" si="19"/>
        <v>#N/A</v>
      </c>
      <c r="E428" t="e">
        <f t="shared" si="20"/>
        <v>#N/A</v>
      </c>
    </row>
    <row r="429" spans="2:5" x14ac:dyDescent="0.25">
      <c r="B429" s="1" t="e">
        <f t="shared" si="21"/>
        <v>#N/A</v>
      </c>
      <c r="D429" t="e">
        <f t="shared" si="19"/>
        <v>#N/A</v>
      </c>
      <c r="E429" t="e">
        <f t="shared" si="20"/>
        <v>#N/A</v>
      </c>
    </row>
    <row r="430" spans="2:5" x14ac:dyDescent="0.25">
      <c r="B430" s="1" t="e">
        <f t="shared" si="21"/>
        <v>#N/A</v>
      </c>
      <c r="D430" t="e">
        <f t="shared" si="19"/>
        <v>#N/A</v>
      </c>
      <c r="E430" t="e">
        <f t="shared" si="20"/>
        <v>#N/A</v>
      </c>
    </row>
    <row r="431" spans="2:5" x14ac:dyDescent="0.25">
      <c r="B431" s="1" t="e">
        <f t="shared" si="21"/>
        <v>#N/A</v>
      </c>
      <c r="D431" t="e">
        <f t="shared" si="19"/>
        <v>#N/A</v>
      </c>
      <c r="E431" t="e">
        <f t="shared" si="20"/>
        <v>#N/A</v>
      </c>
    </row>
    <row r="432" spans="2:5" x14ac:dyDescent="0.25">
      <c r="B432" s="1" t="e">
        <f t="shared" si="21"/>
        <v>#N/A</v>
      </c>
      <c r="D432" t="e">
        <f t="shared" si="19"/>
        <v>#N/A</v>
      </c>
      <c r="E432" t="e">
        <f t="shared" si="20"/>
        <v>#N/A</v>
      </c>
    </row>
    <row r="433" spans="2:5" x14ac:dyDescent="0.25">
      <c r="B433" s="1" t="e">
        <f t="shared" si="21"/>
        <v>#N/A</v>
      </c>
      <c r="D433" t="e">
        <f t="shared" si="19"/>
        <v>#N/A</v>
      </c>
      <c r="E433" t="e">
        <f t="shared" si="20"/>
        <v>#N/A</v>
      </c>
    </row>
    <row r="434" spans="2:5" x14ac:dyDescent="0.25">
      <c r="B434" s="1" t="e">
        <f t="shared" si="21"/>
        <v>#N/A</v>
      </c>
      <c r="D434" t="e">
        <f t="shared" si="19"/>
        <v>#N/A</v>
      </c>
      <c r="E434" t="e">
        <f t="shared" si="20"/>
        <v>#N/A</v>
      </c>
    </row>
    <row r="435" spans="2:5" x14ac:dyDescent="0.25">
      <c r="B435" s="1" t="e">
        <f t="shared" si="21"/>
        <v>#N/A</v>
      </c>
      <c r="D435" t="e">
        <f t="shared" si="19"/>
        <v>#N/A</v>
      </c>
      <c r="E435" t="e">
        <f t="shared" si="20"/>
        <v>#N/A</v>
      </c>
    </row>
    <row r="436" spans="2:5" x14ac:dyDescent="0.25">
      <c r="B436" s="1" t="e">
        <f t="shared" si="21"/>
        <v>#N/A</v>
      </c>
      <c r="D436" t="e">
        <f t="shared" si="19"/>
        <v>#N/A</v>
      </c>
      <c r="E436" t="e">
        <f t="shared" si="20"/>
        <v>#N/A</v>
      </c>
    </row>
    <row r="437" spans="2:5" x14ac:dyDescent="0.25">
      <c r="B437" s="1" t="e">
        <f t="shared" si="21"/>
        <v>#N/A</v>
      </c>
      <c r="D437" t="e">
        <f t="shared" si="19"/>
        <v>#N/A</v>
      </c>
      <c r="E437" t="e">
        <f t="shared" si="20"/>
        <v>#N/A</v>
      </c>
    </row>
    <row r="438" spans="2:5" x14ac:dyDescent="0.25">
      <c r="B438" s="1" t="e">
        <f t="shared" si="21"/>
        <v>#N/A</v>
      </c>
      <c r="D438" t="e">
        <f t="shared" si="19"/>
        <v>#N/A</v>
      </c>
      <c r="E438" t="e">
        <f t="shared" si="20"/>
        <v>#N/A</v>
      </c>
    </row>
    <row r="439" spans="2:5" x14ac:dyDescent="0.25">
      <c r="B439" s="1" t="e">
        <f t="shared" si="21"/>
        <v>#N/A</v>
      </c>
      <c r="D439" t="e">
        <f t="shared" si="19"/>
        <v>#N/A</v>
      </c>
      <c r="E439" t="e">
        <f t="shared" si="20"/>
        <v>#N/A</v>
      </c>
    </row>
    <row r="440" spans="2:5" x14ac:dyDescent="0.25">
      <c r="B440" s="1" t="e">
        <f t="shared" si="21"/>
        <v>#N/A</v>
      </c>
      <c r="D440" t="e">
        <f t="shared" si="19"/>
        <v>#N/A</v>
      </c>
      <c r="E440" t="e">
        <f t="shared" si="20"/>
        <v>#N/A</v>
      </c>
    </row>
    <row r="441" spans="2:5" x14ac:dyDescent="0.25">
      <c r="B441" s="1" t="e">
        <f t="shared" si="21"/>
        <v>#N/A</v>
      </c>
      <c r="D441" t="e">
        <f t="shared" si="19"/>
        <v>#N/A</v>
      </c>
      <c r="E441" t="e">
        <f t="shared" si="20"/>
        <v>#N/A</v>
      </c>
    </row>
    <row r="442" spans="2:5" x14ac:dyDescent="0.25">
      <c r="B442" s="1" t="e">
        <f t="shared" si="21"/>
        <v>#N/A</v>
      </c>
      <c r="D442" t="e">
        <f t="shared" si="19"/>
        <v>#N/A</v>
      </c>
      <c r="E442" t="e">
        <f t="shared" si="20"/>
        <v>#N/A</v>
      </c>
    </row>
    <row r="443" spans="2:5" x14ac:dyDescent="0.25">
      <c r="B443" s="1" t="e">
        <f t="shared" si="21"/>
        <v>#N/A</v>
      </c>
      <c r="D443" t="e">
        <f t="shared" si="19"/>
        <v>#N/A</v>
      </c>
      <c r="E443" t="e">
        <f t="shared" si="20"/>
        <v>#N/A</v>
      </c>
    </row>
    <row r="444" spans="2:5" x14ac:dyDescent="0.25">
      <c r="B444" s="1" t="e">
        <f t="shared" si="21"/>
        <v>#N/A</v>
      </c>
      <c r="D444" t="e">
        <f t="shared" si="19"/>
        <v>#N/A</v>
      </c>
      <c r="E444" t="e">
        <f t="shared" si="20"/>
        <v>#N/A</v>
      </c>
    </row>
    <row r="445" spans="2:5" x14ac:dyDescent="0.25">
      <c r="B445" s="1" t="e">
        <f t="shared" si="21"/>
        <v>#N/A</v>
      </c>
      <c r="D445" t="e">
        <f t="shared" si="19"/>
        <v>#N/A</v>
      </c>
      <c r="E445" t="e">
        <f t="shared" si="20"/>
        <v>#N/A</v>
      </c>
    </row>
    <row r="446" spans="2:5" x14ac:dyDescent="0.25">
      <c r="B446" s="1" t="e">
        <f t="shared" si="21"/>
        <v>#N/A</v>
      </c>
      <c r="D446" t="e">
        <f t="shared" si="19"/>
        <v>#N/A</v>
      </c>
      <c r="E446" t="e">
        <f t="shared" si="20"/>
        <v>#N/A</v>
      </c>
    </row>
    <row r="447" spans="2:5" x14ac:dyDescent="0.25">
      <c r="B447" s="1" t="e">
        <f t="shared" si="21"/>
        <v>#N/A</v>
      </c>
      <c r="D447" t="e">
        <f t="shared" si="19"/>
        <v>#N/A</v>
      </c>
      <c r="E447" t="e">
        <f t="shared" si="20"/>
        <v>#N/A</v>
      </c>
    </row>
    <row r="448" spans="2:5" x14ac:dyDescent="0.25">
      <c r="B448" s="1" t="e">
        <f t="shared" si="21"/>
        <v>#N/A</v>
      </c>
      <c r="D448" t="e">
        <f t="shared" si="19"/>
        <v>#N/A</v>
      </c>
      <c r="E448" t="e">
        <f t="shared" si="20"/>
        <v>#N/A</v>
      </c>
    </row>
    <row r="449" spans="2:5" x14ac:dyDescent="0.25">
      <c r="B449" s="1" t="e">
        <f t="shared" si="21"/>
        <v>#N/A</v>
      </c>
      <c r="D449" t="e">
        <f t="shared" si="19"/>
        <v>#N/A</v>
      </c>
      <c r="E449" t="e">
        <f t="shared" si="20"/>
        <v>#N/A</v>
      </c>
    </row>
    <row r="450" spans="2:5" x14ac:dyDescent="0.25">
      <c r="B450" s="1" t="e">
        <f t="shared" si="21"/>
        <v>#N/A</v>
      </c>
      <c r="D450" t="e">
        <f t="shared" ref="D450:D513" si="22">VLOOKUP($C450,activities,2,FALSE)</f>
        <v>#N/A</v>
      </c>
      <c r="E450" t="e">
        <f t="shared" ref="E450:E513" si="23">VLOOKUP($C450,activities,3,FALSE)</f>
        <v>#N/A</v>
      </c>
    </row>
    <row r="451" spans="2:5" x14ac:dyDescent="0.25">
      <c r="B451" s="1" t="e">
        <f t="shared" si="21"/>
        <v>#N/A</v>
      </c>
      <c r="D451" t="e">
        <f t="shared" si="22"/>
        <v>#N/A</v>
      </c>
      <c r="E451" t="e">
        <f t="shared" si="23"/>
        <v>#N/A</v>
      </c>
    </row>
    <row r="452" spans="2:5" x14ac:dyDescent="0.25">
      <c r="B452" s="1" t="e">
        <f t="shared" si="21"/>
        <v>#N/A</v>
      </c>
      <c r="D452" t="e">
        <f t="shared" si="22"/>
        <v>#N/A</v>
      </c>
      <c r="E452" t="e">
        <f t="shared" si="23"/>
        <v>#N/A</v>
      </c>
    </row>
    <row r="453" spans="2:5" x14ac:dyDescent="0.25">
      <c r="B453" s="1" t="e">
        <f t="shared" si="21"/>
        <v>#N/A</v>
      </c>
      <c r="D453" t="e">
        <f t="shared" si="22"/>
        <v>#N/A</v>
      </c>
      <c r="E453" t="e">
        <f t="shared" si="23"/>
        <v>#N/A</v>
      </c>
    </row>
    <row r="454" spans="2:5" x14ac:dyDescent="0.25">
      <c r="B454" s="1" t="e">
        <f t="shared" si="21"/>
        <v>#N/A</v>
      </c>
      <c r="D454" t="e">
        <f t="shared" si="22"/>
        <v>#N/A</v>
      </c>
      <c r="E454" t="e">
        <f t="shared" si="23"/>
        <v>#N/A</v>
      </c>
    </row>
    <row r="455" spans="2:5" x14ac:dyDescent="0.25">
      <c r="B455" s="1" t="e">
        <f t="shared" si="21"/>
        <v>#N/A</v>
      </c>
      <c r="D455" t="e">
        <f t="shared" si="22"/>
        <v>#N/A</v>
      </c>
      <c r="E455" t="e">
        <f t="shared" si="23"/>
        <v>#N/A</v>
      </c>
    </row>
    <row r="456" spans="2:5" x14ac:dyDescent="0.25">
      <c r="B456" s="1" t="e">
        <f t="shared" si="21"/>
        <v>#N/A</v>
      </c>
      <c r="D456" t="e">
        <f t="shared" si="22"/>
        <v>#N/A</v>
      </c>
      <c r="E456" t="e">
        <f t="shared" si="23"/>
        <v>#N/A</v>
      </c>
    </row>
    <row r="457" spans="2:5" x14ac:dyDescent="0.25">
      <c r="B457" s="1" t="e">
        <f t="shared" si="21"/>
        <v>#N/A</v>
      </c>
      <c r="D457" t="e">
        <f t="shared" si="22"/>
        <v>#N/A</v>
      </c>
      <c r="E457" t="e">
        <f t="shared" si="23"/>
        <v>#N/A</v>
      </c>
    </row>
    <row r="458" spans="2:5" x14ac:dyDescent="0.25">
      <c r="B458" s="1" t="e">
        <f t="shared" si="21"/>
        <v>#N/A</v>
      </c>
      <c r="D458" t="e">
        <f t="shared" si="22"/>
        <v>#N/A</v>
      </c>
      <c r="E458" t="e">
        <f t="shared" si="23"/>
        <v>#N/A</v>
      </c>
    </row>
    <row r="459" spans="2:5" x14ac:dyDescent="0.25">
      <c r="B459" s="1" t="e">
        <f t="shared" si="21"/>
        <v>#N/A</v>
      </c>
      <c r="D459" t="e">
        <f t="shared" si="22"/>
        <v>#N/A</v>
      </c>
      <c r="E459" t="e">
        <f t="shared" si="23"/>
        <v>#N/A</v>
      </c>
    </row>
    <row r="460" spans="2:5" x14ac:dyDescent="0.25">
      <c r="B460" s="1" t="e">
        <f t="shared" si="21"/>
        <v>#N/A</v>
      </c>
      <c r="D460" t="e">
        <f t="shared" si="22"/>
        <v>#N/A</v>
      </c>
      <c r="E460" t="e">
        <f t="shared" si="23"/>
        <v>#N/A</v>
      </c>
    </row>
    <row r="461" spans="2:5" x14ac:dyDescent="0.25">
      <c r="B461" s="1" t="e">
        <f t="shared" si="21"/>
        <v>#N/A</v>
      </c>
      <c r="D461" t="e">
        <f t="shared" si="22"/>
        <v>#N/A</v>
      </c>
      <c r="E461" t="e">
        <f t="shared" si="23"/>
        <v>#N/A</v>
      </c>
    </row>
    <row r="462" spans="2:5" x14ac:dyDescent="0.25">
      <c r="B462" s="1" t="e">
        <f t="shared" si="21"/>
        <v>#N/A</v>
      </c>
      <c r="D462" t="e">
        <f t="shared" si="22"/>
        <v>#N/A</v>
      </c>
      <c r="E462" t="e">
        <f t="shared" si="23"/>
        <v>#N/A</v>
      </c>
    </row>
    <row r="463" spans="2:5" x14ac:dyDescent="0.25">
      <c r="B463" s="1" t="e">
        <f t="shared" si="21"/>
        <v>#N/A</v>
      </c>
      <c r="D463" t="e">
        <f t="shared" si="22"/>
        <v>#N/A</v>
      </c>
      <c r="E463" t="e">
        <f t="shared" si="23"/>
        <v>#N/A</v>
      </c>
    </row>
    <row r="464" spans="2:5" x14ac:dyDescent="0.25">
      <c r="B464" s="1" t="e">
        <f t="shared" si="21"/>
        <v>#N/A</v>
      </c>
      <c r="D464" t="e">
        <f t="shared" si="22"/>
        <v>#N/A</v>
      </c>
      <c r="E464" t="e">
        <f t="shared" si="23"/>
        <v>#N/A</v>
      </c>
    </row>
    <row r="465" spans="2:5" x14ac:dyDescent="0.25">
      <c r="B465" s="1" t="e">
        <f t="shared" si="21"/>
        <v>#N/A</v>
      </c>
      <c r="D465" t="e">
        <f t="shared" si="22"/>
        <v>#N/A</v>
      </c>
      <c r="E465" t="e">
        <f t="shared" si="23"/>
        <v>#N/A</v>
      </c>
    </row>
    <row r="466" spans="2:5" x14ac:dyDescent="0.25">
      <c r="B466" s="1" t="e">
        <f t="shared" si="21"/>
        <v>#N/A</v>
      </c>
      <c r="D466" t="e">
        <f t="shared" si="22"/>
        <v>#N/A</v>
      </c>
      <c r="E466" t="e">
        <f t="shared" si="23"/>
        <v>#N/A</v>
      </c>
    </row>
    <row r="467" spans="2:5" x14ac:dyDescent="0.25">
      <c r="B467" s="1" t="e">
        <f t="shared" si="21"/>
        <v>#N/A</v>
      </c>
      <c r="D467" t="e">
        <f t="shared" si="22"/>
        <v>#N/A</v>
      </c>
      <c r="E467" t="e">
        <f t="shared" si="23"/>
        <v>#N/A</v>
      </c>
    </row>
    <row r="468" spans="2:5" x14ac:dyDescent="0.25">
      <c r="B468" s="1" t="e">
        <f t="shared" si="21"/>
        <v>#N/A</v>
      </c>
      <c r="D468" t="e">
        <f t="shared" si="22"/>
        <v>#N/A</v>
      </c>
      <c r="E468" t="e">
        <f t="shared" si="23"/>
        <v>#N/A</v>
      </c>
    </row>
    <row r="469" spans="2:5" x14ac:dyDescent="0.25">
      <c r="B469" s="1" t="e">
        <f t="shared" si="21"/>
        <v>#N/A</v>
      </c>
      <c r="D469" t="e">
        <f t="shared" si="22"/>
        <v>#N/A</v>
      </c>
      <c r="E469" t="e">
        <f t="shared" si="23"/>
        <v>#N/A</v>
      </c>
    </row>
    <row r="470" spans="2:5" x14ac:dyDescent="0.25">
      <c r="B470" s="1" t="e">
        <f t="shared" si="21"/>
        <v>#N/A</v>
      </c>
      <c r="D470" t="e">
        <f t="shared" si="22"/>
        <v>#N/A</v>
      </c>
      <c r="E470" t="e">
        <f t="shared" si="23"/>
        <v>#N/A</v>
      </c>
    </row>
    <row r="471" spans="2:5" x14ac:dyDescent="0.25">
      <c r="B471" s="1" t="e">
        <f t="shared" si="21"/>
        <v>#N/A</v>
      </c>
      <c r="D471" t="e">
        <f t="shared" si="22"/>
        <v>#N/A</v>
      </c>
      <c r="E471" t="e">
        <f t="shared" si="23"/>
        <v>#N/A</v>
      </c>
    </row>
    <row r="472" spans="2:5" x14ac:dyDescent="0.25">
      <c r="B472" s="1" t="e">
        <f t="shared" si="21"/>
        <v>#N/A</v>
      </c>
      <c r="D472" t="e">
        <f t="shared" si="22"/>
        <v>#N/A</v>
      </c>
      <c r="E472" t="e">
        <f t="shared" si="23"/>
        <v>#N/A</v>
      </c>
    </row>
    <row r="473" spans="2:5" x14ac:dyDescent="0.25">
      <c r="B473" s="1" t="e">
        <f t="shared" si="21"/>
        <v>#N/A</v>
      </c>
      <c r="D473" t="e">
        <f t="shared" si="22"/>
        <v>#N/A</v>
      </c>
      <c r="E473" t="e">
        <f t="shared" si="23"/>
        <v>#N/A</v>
      </c>
    </row>
    <row r="474" spans="2:5" x14ac:dyDescent="0.25">
      <c r="B474" s="1" t="e">
        <f t="shared" si="21"/>
        <v>#N/A</v>
      </c>
      <c r="D474" t="e">
        <f t="shared" si="22"/>
        <v>#N/A</v>
      </c>
      <c r="E474" t="e">
        <f t="shared" si="23"/>
        <v>#N/A</v>
      </c>
    </row>
    <row r="475" spans="2:5" x14ac:dyDescent="0.25">
      <c r="B475" s="1" t="e">
        <f t="shared" si="21"/>
        <v>#N/A</v>
      </c>
      <c r="D475" t="e">
        <f t="shared" si="22"/>
        <v>#N/A</v>
      </c>
      <c r="E475" t="e">
        <f t="shared" si="23"/>
        <v>#N/A</v>
      </c>
    </row>
    <row r="476" spans="2:5" x14ac:dyDescent="0.25">
      <c r="B476" s="1" t="e">
        <f t="shared" si="21"/>
        <v>#N/A</v>
      </c>
      <c r="D476" t="e">
        <f t="shared" si="22"/>
        <v>#N/A</v>
      </c>
      <c r="E476" t="e">
        <f t="shared" si="23"/>
        <v>#N/A</v>
      </c>
    </row>
    <row r="477" spans="2:5" x14ac:dyDescent="0.25">
      <c r="B477" s="1" t="e">
        <f t="shared" si="21"/>
        <v>#N/A</v>
      </c>
      <c r="D477" t="e">
        <f t="shared" si="22"/>
        <v>#N/A</v>
      </c>
      <c r="E477" t="e">
        <f t="shared" si="23"/>
        <v>#N/A</v>
      </c>
    </row>
    <row r="478" spans="2:5" x14ac:dyDescent="0.25">
      <c r="B478" s="1" t="e">
        <f t="shared" si="21"/>
        <v>#N/A</v>
      </c>
      <c r="D478" t="e">
        <f t="shared" si="22"/>
        <v>#N/A</v>
      </c>
      <c r="E478" t="e">
        <f t="shared" si="23"/>
        <v>#N/A</v>
      </c>
    </row>
    <row r="479" spans="2:5" x14ac:dyDescent="0.25">
      <c r="B479" s="1" t="e">
        <f t="shared" si="21"/>
        <v>#N/A</v>
      </c>
      <c r="D479" t="e">
        <f t="shared" si="22"/>
        <v>#N/A</v>
      </c>
      <c r="E479" t="e">
        <f t="shared" si="23"/>
        <v>#N/A</v>
      </c>
    </row>
    <row r="480" spans="2:5" x14ac:dyDescent="0.25">
      <c r="B480" s="1" t="e">
        <f t="shared" si="21"/>
        <v>#N/A</v>
      </c>
      <c r="D480" t="e">
        <f t="shared" si="22"/>
        <v>#N/A</v>
      </c>
      <c r="E480" t="e">
        <f t="shared" si="23"/>
        <v>#N/A</v>
      </c>
    </row>
    <row r="481" spans="2:5" x14ac:dyDescent="0.25">
      <c r="B481" s="1" t="e">
        <f t="shared" si="21"/>
        <v>#N/A</v>
      </c>
      <c r="D481" t="e">
        <f t="shared" si="22"/>
        <v>#N/A</v>
      </c>
      <c r="E481" t="e">
        <f t="shared" si="23"/>
        <v>#N/A</v>
      </c>
    </row>
    <row r="482" spans="2:5" x14ac:dyDescent="0.25">
      <c r="B482" s="1" t="e">
        <f t="shared" si="21"/>
        <v>#N/A</v>
      </c>
      <c r="D482" t="e">
        <f t="shared" si="22"/>
        <v>#N/A</v>
      </c>
      <c r="E482" t="e">
        <f t="shared" si="23"/>
        <v>#N/A</v>
      </c>
    </row>
    <row r="483" spans="2:5" x14ac:dyDescent="0.25">
      <c r="B483" s="1" t="e">
        <f t="shared" ref="B483:B541" si="24">VLOOKUP(A483,school,2,FALSE)</f>
        <v>#N/A</v>
      </c>
      <c r="D483" t="e">
        <f t="shared" si="22"/>
        <v>#N/A</v>
      </c>
      <c r="E483" t="e">
        <f t="shared" si="23"/>
        <v>#N/A</v>
      </c>
    </row>
    <row r="484" spans="2:5" x14ac:dyDescent="0.25">
      <c r="B484" s="1" t="e">
        <f t="shared" si="24"/>
        <v>#N/A</v>
      </c>
      <c r="D484" t="e">
        <f t="shared" si="22"/>
        <v>#N/A</v>
      </c>
      <c r="E484" t="e">
        <f t="shared" si="23"/>
        <v>#N/A</v>
      </c>
    </row>
    <row r="485" spans="2:5" x14ac:dyDescent="0.25">
      <c r="B485" s="1" t="e">
        <f t="shared" si="24"/>
        <v>#N/A</v>
      </c>
      <c r="D485" t="e">
        <f t="shared" si="22"/>
        <v>#N/A</v>
      </c>
      <c r="E485" t="e">
        <f t="shared" si="23"/>
        <v>#N/A</v>
      </c>
    </row>
    <row r="486" spans="2:5" x14ac:dyDescent="0.25">
      <c r="B486" s="1" t="e">
        <f t="shared" si="24"/>
        <v>#N/A</v>
      </c>
      <c r="D486" t="e">
        <f t="shared" si="22"/>
        <v>#N/A</v>
      </c>
      <c r="E486" t="e">
        <f t="shared" si="23"/>
        <v>#N/A</v>
      </c>
    </row>
    <row r="487" spans="2:5" x14ac:dyDescent="0.25">
      <c r="B487" s="1" t="e">
        <f t="shared" si="24"/>
        <v>#N/A</v>
      </c>
      <c r="D487" t="e">
        <f t="shared" si="22"/>
        <v>#N/A</v>
      </c>
      <c r="E487" t="e">
        <f t="shared" si="23"/>
        <v>#N/A</v>
      </c>
    </row>
    <row r="488" spans="2:5" x14ac:dyDescent="0.25">
      <c r="B488" s="1" t="e">
        <f t="shared" si="24"/>
        <v>#N/A</v>
      </c>
      <c r="D488" t="e">
        <f t="shared" si="22"/>
        <v>#N/A</v>
      </c>
      <c r="E488" t="e">
        <f t="shared" si="23"/>
        <v>#N/A</v>
      </c>
    </row>
    <row r="489" spans="2:5" x14ac:dyDescent="0.25">
      <c r="B489" s="1" t="e">
        <f t="shared" si="24"/>
        <v>#N/A</v>
      </c>
      <c r="D489" t="e">
        <f t="shared" si="22"/>
        <v>#N/A</v>
      </c>
      <c r="E489" t="e">
        <f t="shared" si="23"/>
        <v>#N/A</v>
      </c>
    </row>
    <row r="490" spans="2:5" x14ac:dyDescent="0.25">
      <c r="B490" s="1" t="e">
        <f t="shared" si="24"/>
        <v>#N/A</v>
      </c>
      <c r="D490" t="e">
        <f t="shared" si="22"/>
        <v>#N/A</v>
      </c>
      <c r="E490" t="e">
        <f t="shared" si="23"/>
        <v>#N/A</v>
      </c>
    </row>
    <row r="491" spans="2:5" x14ac:dyDescent="0.25">
      <c r="B491" s="1" t="e">
        <f t="shared" si="24"/>
        <v>#N/A</v>
      </c>
      <c r="D491" t="e">
        <f t="shared" si="22"/>
        <v>#N/A</v>
      </c>
      <c r="E491" t="e">
        <f t="shared" si="23"/>
        <v>#N/A</v>
      </c>
    </row>
    <row r="492" spans="2:5" x14ac:dyDescent="0.25">
      <c r="B492" s="1" t="e">
        <f t="shared" si="24"/>
        <v>#N/A</v>
      </c>
      <c r="D492" t="e">
        <f t="shared" si="22"/>
        <v>#N/A</v>
      </c>
      <c r="E492" t="e">
        <f t="shared" si="23"/>
        <v>#N/A</v>
      </c>
    </row>
    <row r="493" spans="2:5" x14ac:dyDescent="0.25">
      <c r="B493" s="1" t="e">
        <f t="shared" si="24"/>
        <v>#N/A</v>
      </c>
      <c r="D493" t="e">
        <f t="shared" si="22"/>
        <v>#N/A</v>
      </c>
      <c r="E493" t="e">
        <f t="shared" si="23"/>
        <v>#N/A</v>
      </c>
    </row>
    <row r="494" spans="2:5" x14ac:dyDescent="0.25">
      <c r="B494" s="1" t="e">
        <f t="shared" si="24"/>
        <v>#N/A</v>
      </c>
      <c r="D494" t="e">
        <f t="shared" si="22"/>
        <v>#N/A</v>
      </c>
      <c r="E494" t="e">
        <f t="shared" si="23"/>
        <v>#N/A</v>
      </c>
    </row>
    <row r="495" spans="2:5" x14ac:dyDescent="0.25">
      <c r="B495" s="1" t="e">
        <f t="shared" si="24"/>
        <v>#N/A</v>
      </c>
      <c r="D495" t="e">
        <f t="shared" si="22"/>
        <v>#N/A</v>
      </c>
      <c r="E495" t="e">
        <f t="shared" si="23"/>
        <v>#N/A</v>
      </c>
    </row>
    <row r="496" spans="2:5" x14ac:dyDescent="0.25">
      <c r="B496" s="1" t="e">
        <f t="shared" si="24"/>
        <v>#N/A</v>
      </c>
      <c r="D496" t="e">
        <f t="shared" si="22"/>
        <v>#N/A</v>
      </c>
      <c r="E496" t="e">
        <f t="shared" si="23"/>
        <v>#N/A</v>
      </c>
    </row>
    <row r="497" spans="2:5" x14ac:dyDescent="0.25">
      <c r="B497" s="1" t="e">
        <f t="shared" si="24"/>
        <v>#N/A</v>
      </c>
      <c r="D497" t="e">
        <f t="shared" si="22"/>
        <v>#N/A</v>
      </c>
      <c r="E497" t="e">
        <f t="shared" si="23"/>
        <v>#N/A</v>
      </c>
    </row>
    <row r="498" spans="2:5" x14ac:dyDescent="0.25">
      <c r="B498" s="1" t="e">
        <f t="shared" si="24"/>
        <v>#N/A</v>
      </c>
      <c r="D498" t="e">
        <f t="shared" si="22"/>
        <v>#N/A</v>
      </c>
      <c r="E498" t="e">
        <f t="shared" si="23"/>
        <v>#N/A</v>
      </c>
    </row>
    <row r="499" spans="2:5" x14ac:dyDescent="0.25">
      <c r="B499" s="1" t="e">
        <f t="shared" si="24"/>
        <v>#N/A</v>
      </c>
      <c r="D499" t="e">
        <f t="shared" si="22"/>
        <v>#N/A</v>
      </c>
      <c r="E499" t="e">
        <f t="shared" si="23"/>
        <v>#N/A</v>
      </c>
    </row>
    <row r="500" spans="2:5" x14ac:dyDescent="0.25">
      <c r="B500" s="1" t="e">
        <f t="shared" si="24"/>
        <v>#N/A</v>
      </c>
      <c r="D500" t="e">
        <f t="shared" si="22"/>
        <v>#N/A</v>
      </c>
      <c r="E500" t="e">
        <f t="shared" si="23"/>
        <v>#N/A</v>
      </c>
    </row>
    <row r="501" spans="2:5" x14ac:dyDescent="0.25">
      <c r="B501" s="1" t="e">
        <f t="shared" si="24"/>
        <v>#N/A</v>
      </c>
      <c r="D501" t="e">
        <f t="shared" si="22"/>
        <v>#N/A</v>
      </c>
      <c r="E501" t="e">
        <f t="shared" si="23"/>
        <v>#N/A</v>
      </c>
    </row>
    <row r="502" spans="2:5" x14ac:dyDescent="0.25">
      <c r="B502" s="1" t="e">
        <f t="shared" si="24"/>
        <v>#N/A</v>
      </c>
      <c r="D502" t="e">
        <f t="shared" si="22"/>
        <v>#N/A</v>
      </c>
      <c r="E502" t="e">
        <f t="shared" si="23"/>
        <v>#N/A</v>
      </c>
    </row>
    <row r="503" spans="2:5" x14ac:dyDescent="0.25">
      <c r="B503" s="1" t="e">
        <f t="shared" si="24"/>
        <v>#N/A</v>
      </c>
      <c r="D503" t="e">
        <f t="shared" si="22"/>
        <v>#N/A</v>
      </c>
      <c r="E503" t="e">
        <f t="shared" si="23"/>
        <v>#N/A</v>
      </c>
    </row>
    <row r="504" spans="2:5" x14ac:dyDescent="0.25">
      <c r="B504" s="1" t="e">
        <f t="shared" si="24"/>
        <v>#N/A</v>
      </c>
      <c r="D504" t="e">
        <f t="shared" si="22"/>
        <v>#N/A</v>
      </c>
      <c r="E504" t="e">
        <f t="shared" si="23"/>
        <v>#N/A</v>
      </c>
    </row>
    <row r="505" spans="2:5" x14ac:dyDescent="0.25">
      <c r="B505" s="1" t="e">
        <f t="shared" si="24"/>
        <v>#N/A</v>
      </c>
      <c r="D505" t="e">
        <f t="shared" si="22"/>
        <v>#N/A</v>
      </c>
      <c r="E505" t="e">
        <f t="shared" si="23"/>
        <v>#N/A</v>
      </c>
    </row>
    <row r="506" spans="2:5" x14ac:dyDescent="0.25">
      <c r="B506" s="1" t="e">
        <f t="shared" si="24"/>
        <v>#N/A</v>
      </c>
      <c r="D506" t="e">
        <f t="shared" si="22"/>
        <v>#N/A</v>
      </c>
      <c r="E506" t="e">
        <f t="shared" si="23"/>
        <v>#N/A</v>
      </c>
    </row>
    <row r="507" spans="2:5" x14ac:dyDescent="0.25">
      <c r="B507" s="1" t="e">
        <f t="shared" si="24"/>
        <v>#N/A</v>
      </c>
      <c r="D507" t="e">
        <f t="shared" si="22"/>
        <v>#N/A</v>
      </c>
      <c r="E507" t="e">
        <f t="shared" si="23"/>
        <v>#N/A</v>
      </c>
    </row>
    <row r="508" spans="2:5" x14ac:dyDescent="0.25">
      <c r="B508" s="1" t="e">
        <f t="shared" si="24"/>
        <v>#N/A</v>
      </c>
      <c r="D508" t="e">
        <f t="shared" si="22"/>
        <v>#N/A</v>
      </c>
      <c r="E508" t="e">
        <f t="shared" si="23"/>
        <v>#N/A</v>
      </c>
    </row>
    <row r="509" spans="2:5" x14ac:dyDescent="0.25">
      <c r="B509" s="1" t="e">
        <f t="shared" si="24"/>
        <v>#N/A</v>
      </c>
      <c r="D509" t="e">
        <f t="shared" si="22"/>
        <v>#N/A</v>
      </c>
      <c r="E509" t="e">
        <f t="shared" si="23"/>
        <v>#N/A</v>
      </c>
    </row>
    <row r="510" spans="2:5" x14ac:dyDescent="0.25">
      <c r="B510" s="1" t="e">
        <f t="shared" si="24"/>
        <v>#N/A</v>
      </c>
      <c r="D510" t="e">
        <f t="shared" si="22"/>
        <v>#N/A</v>
      </c>
      <c r="E510" t="e">
        <f t="shared" si="23"/>
        <v>#N/A</v>
      </c>
    </row>
    <row r="511" spans="2:5" x14ac:dyDescent="0.25">
      <c r="B511" s="1" t="e">
        <f t="shared" si="24"/>
        <v>#N/A</v>
      </c>
      <c r="D511" t="e">
        <f t="shared" si="22"/>
        <v>#N/A</v>
      </c>
      <c r="E511" t="e">
        <f t="shared" si="23"/>
        <v>#N/A</v>
      </c>
    </row>
    <row r="512" spans="2:5" x14ac:dyDescent="0.25">
      <c r="B512" s="1" t="e">
        <f t="shared" si="24"/>
        <v>#N/A</v>
      </c>
      <c r="D512" t="e">
        <f t="shared" si="22"/>
        <v>#N/A</v>
      </c>
      <c r="E512" t="e">
        <f t="shared" si="23"/>
        <v>#N/A</v>
      </c>
    </row>
    <row r="513" spans="2:5" x14ac:dyDescent="0.25">
      <c r="B513" s="1" t="e">
        <f t="shared" si="24"/>
        <v>#N/A</v>
      </c>
      <c r="D513" t="e">
        <f t="shared" si="22"/>
        <v>#N/A</v>
      </c>
      <c r="E513" t="e">
        <f t="shared" si="23"/>
        <v>#N/A</v>
      </c>
    </row>
    <row r="514" spans="2:5" x14ac:dyDescent="0.25">
      <c r="B514" s="1" t="e">
        <f t="shared" si="24"/>
        <v>#N/A</v>
      </c>
      <c r="D514" t="e">
        <f t="shared" ref="D514:D577" si="25">VLOOKUP($C514,activities,2,FALSE)</f>
        <v>#N/A</v>
      </c>
      <c r="E514" t="e">
        <f t="shared" ref="E514:E577" si="26">VLOOKUP($C514,activities,3,FALSE)</f>
        <v>#N/A</v>
      </c>
    </row>
    <row r="515" spans="2:5" x14ac:dyDescent="0.25">
      <c r="B515" s="1" t="e">
        <f t="shared" si="24"/>
        <v>#N/A</v>
      </c>
      <c r="D515" t="e">
        <f t="shared" si="25"/>
        <v>#N/A</v>
      </c>
      <c r="E515" t="e">
        <f t="shared" si="26"/>
        <v>#N/A</v>
      </c>
    </row>
    <row r="516" spans="2:5" x14ac:dyDescent="0.25">
      <c r="B516" s="1" t="e">
        <f t="shared" si="24"/>
        <v>#N/A</v>
      </c>
      <c r="D516" t="e">
        <f t="shared" si="25"/>
        <v>#N/A</v>
      </c>
      <c r="E516" t="e">
        <f t="shared" si="26"/>
        <v>#N/A</v>
      </c>
    </row>
    <row r="517" spans="2:5" x14ac:dyDescent="0.25">
      <c r="B517" s="1" t="e">
        <f t="shared" si="24"/>
        <v>#N/A</v>
      </c>
      <c r="D517" t="e">
        <f t="shared" si="25"/>
        <v>#N/A</v>
      </c>
      <c r="E517" t="e">
        <f t="shared" si="26"/>
        <v>#N/A</v>
      </c>
    </row>
    <row r="518" spans="2:5" x14ac:dyDescent="0.25">
      <c r="B518" s="1" t="e">
        <f t="shared" si="24"/>
        <v>#N/A</v>
      </c>
      <c r="D518" t="e">
        <f t="shared" si="25"/>
        <v>#N/A</v>
      </c>
      <c r="E518" t="e">
        <f t="shared" si="26"/>
        <v>#N/A</v>
      </c>
    </row>
    <row r="519" spans="2:5" x14ac:dyDescent="0.25">
      <c r="B519" s="1" t="e">
        <f t="shared" si="24"/>
        <v>#N/A</v>
      </c>
      <c r="D519" t="e">
        <f t="shared" si="25"/>
        <v>#N/A</v>
      </c>
      <c r="E519" t="e">
        <f t="shared" si="26"/>
        <v>#N/A</v>
      </c>
    </row>
    <row r="520" spans="2:5" x14ac:dyDescent="0.25">
      <c r="B520" s="1" t="e">
        <f t="shared" si="24"/>
        <v>#N/A</v>
      </c>
      <c r="D520" t="e">
        <f t="shared" si="25"/>
        <v>#N/A</v>
      </c>
      <c r="E520" t="e">
        <f t="shared" si="26"/>
        <v>#N/A</v>
      </c>
    </row>
    <row r="521" spans="2:5" x14ac:dyDescent="0.25">
      <c r="B521" s="1" t="e">
        <f t="shared" si="24"/>
        <v>#N/A</v>
      </c>
      <c r="D521" t="e">
        <f t="shared" si="25"/>
        <v>#N/A</v>
      </c>
      <c r="E521" t="e">
        <f t="shared" si="26"/>
        <v>#N/A</v>
      </c>
    </row>
    <row r="522" spans="2:5" x14ac:dyDescent="0.25">
      <c r="B522" s="1" t="e">
        <f t="shared" si="24"/>
        <v>#N/A</v>
      </c>
      <c r="D522" t="e">
        <f t="shared" si="25"/>
        <v>#N/A</v>
      </c>
      <c r="E522" t="e">
        <f t="shared" si="26"/>
        <v>#N/A</v>
      </c>
    </row>
    <row r="523" spans="2:5" x14ac:dyDescent="0.25">
      <c r="B523" s="1" t="e">
        <f t="shared" si="24"/>
        <v>#N/A</v>
      </c>
      <c r="D523" t="e">
        <f t="shared" si="25"/>
        <v>#N/A</v>
      </c>
      <c r="E523" t="e">
        <f t="shared" si="26"/>
        <v>#N/A</v>
      </c>
    </row>
    <row r="524" spans="2:5" x14ac:dyDescent="0.25">
      <c r="B524" s="1" t="e">
        <f t="shared" si="24"/>
        <v>#N/A</v>
      </c>
      <c r="D524" t="e">
        <f t="shared" si="25"/>
        <v>#N/A</v>
      </c>
      <c r="E524" t="e">
        <f t="shared" si="26"/>
        <v>#N/A</v>
      </c>
    </row>
    <row r="525" spans="2:5" x14ac:dyDescent="0.25">
      <c r="B525" s="1" t="e">
        <f t="shared" si="24"/>
        <v>#N/A</v>
      </c>
      <c r="D525" t="e">
        <f t="shared" si="25"/>
        <v>#N/A</v>
      </c>
      <c r="E525" t="e">
        <f t="shared" si="26"/>
        <v>#N/A</v>
      </c>
    </row>
    <row r="526" spans="2:5" x14ac:dyDescent="0.25">
      <c r="B526" s="1" t="e">
        <f t="shared" si="24"/>
        <v>#N/A</v>
      </c>
      <c r="D526" t="e">
        <f t="shared" si="25"/>
        <v>#N/A</v>
      </c>
      <c r="E526" t="e">
        <f t="shared" si="26"/>
        <v>#N/A</v>
      </c>
    </row>
    <row r="527" spans="2:5" x14ac:dyDescent="0.25">
      <c r="B527" s="1" t="e">
        <f t="shared" si="24"/>
        <v>#N/A</v>
      </c>
      <c r="D527" t="e">
        <f t="shared" si="25"/>
        <v>#N/A</v>
      </c>
      <c r="E527" t="e">
        <f t="shared" si="26"/>
        <v>#N/A</v>
      </c>
    </row>
    <row r="528" spans="2:5" x14ac:dyDescent="0.25">
      <c r="B528" s="1" t="e">
        <f t="shared" si="24"/>
        <v>#N/A</v>
      </c>
      <c r="D528" t="e">
        <f t="shared" si="25"/>
        <v>#N/A</v>
      </c>
      <c r="E528" t="e">
        <f t="shared" si="26"/>
        <v>#N/A</v>
      </c>
    </row>
    <row r="529" spans="2:5" x14ac:dyDescent="0.25">
      <c r="B529" s="1" t="e">
        <f t="shared" si="24"/>
        <v>#N/A</v>
      </c>
      <c r="D529" t="e">
        <f t="shared" si="25"/>
        <v>#N/A</v>
      </c>
      <c r="E529" t="e">
        <f t="shared" si="26"/>
        <v>#N/A</v>
      </c>
    </row>
    <row r="530" spans="2:5" x14ac:dyDescent="0.25">
      <c r="B530" s="1" t="e">
        <f t="shared" si="24"/>
        <v>#N/A</v>
      </c>
      <c r="D530" t="e">
        <f t="shared" si="25"/>
        <v>#N/A</v>
      </c>
      <c r="E530" t="e">
        <f t="shared" si="26"/>
        <v>#N/A</v>
      </c>
    </row>
    <row r="531" spans="2:5" x14ac:dyDescent="0.25">
      <c r="B531" s="1" t="e">
        <f t="shared" si="24"/>
        <v>#N/A</v>
      </c>
      <c r="D531" t="e">
        <f t="shared" si="25"/>
        <v>#N/A</v>
      </c>
      <c r="E531" t="e">
        <f t="shared" si="26"/>
        <v>#N/A</v>
      </c>
    </row>
    <row r="532" spans="2:5" x14ac:dyDescent="0.25">
      <c r="B532" s="1" t="e">
        <f t="shared" si="24"/>
        <v>#N/A</v>
      </c>
      <c r="D532" t="e">
        <f t="shared" si="25"/>
        <v>#N/A</v>
      </c>
      <c r="E532" t="e">
        <f t="shared" si="26"/>
        <v>#N/A</v>
      </c>
    </row>
    <row r="533" spans="2:5" x14ac:dyDescent="0.25">
      <c r="B533" s="1" t="e">
        <f t="shared" si="24"/>
        <v>#N/A</v>
      </c>
      <c r="D533" t="e">
        <f t="shared" si="25"/>
        <v>#N/A</v>
      </c>
      <c r="E533" t="e">
        <f t="shared" si="26"/>
        <v>#N/A</v>
      </c>
    </row>
    <row r="534" spans="2:5" x14ac:dyDescent="0.25">
      <c r="B534" s="1" t="e">
        <f t="shared" si="24"/>
        <v>#N/A</v>
      </c>
      <c r="D534" t="e">
        <f t="shared" si="25"/>
        <v>#N/A</v>
      </c>
      <c r="E534" t="e">
        <f t="shared" si="26"/>
        <v>#N/A</v>
      </c>
    </row>
    <row r="535" spans="2:5" x14ac:dyDescent="0.25">
      <c r="B535" s="1" t="e">
        <f t="shared" si="24"/>
        <v>#N/A</v>
      </c>
      <c r="D535" t="e">
        <f t="shared" si="25"/>
        <v>#N/A</v>
      </c>
      <c r="E535" t="e">
        <f t="shared" si="26"/>
        <v>#N/A</v>
      </c>
    </row>
    <row r="536" spans="2:5" x14ac:dyDescent="0.25">
      <c r="B536" s="1" t="e">
        <f t="shared" si="24"/>
        <v>#N/A</v>
      </c>
      <c r="D536" t="e">
        <f t="shared" si="25"/>
        <v>#N/A</v>
      </c>
      <c r="E536" t="e">
        <f t="shared" si="26"/>
        <v>#N/A</v>
      </c>
    </row>
    <row r="537" spans="2:5" x14ac:dyDescent="0.25">
      <c r="B537" s="1" t="e">
        <f t="shared" si="24"/>
        <v>#N/A</v>
      </c>
      <c r="D537" t="e">
        <f t="shared" si="25"/>
        <v>#N/A</v>
      </c>
      <c r="E537" t="e">
        <f t="shared" si="26"/>
        <v>#N/A</v>
      </c>
    </row>
    <row r="538" spans="2:5" x14ac:dyDescent="0.25">
      <c r="B538" s="1" t="e">
        <f t="shared" si="24"/>
        <v>#N/A</v>
      </c>
      <c r="D538" t="e">
        <f t="shared" si="25"/>
        <v>#N/A</v>
      </c>
      <c r="E538" t="e">
        <f t="shared" si="26"/>
        <v>#N/A</v>
      </c>
    </row>
    <row r="539" spans="2:5" x14ac:dyDescent="0.25">
      <c r="B539" s="1" t="e">
        <f t="shared" si="24"/>
        <v>#N/A</v>
      </c>
      <c r="D539" t="e">
        <f t="shared" si="25"/>
        <v>#N/A</v>
      </c>
      <c r="E539" t="e">
        <f t="shared" si="26"/>
        <v>#N/A</v>
      </c>
    </row>
    <row r="540" spans="2:5" x14ac:dyDescent="0.25">
      <c r="B540" s="1" t="e">
        <f t="shared" si="24"/>
        <v>#N/A</v>
      </c>
      <c r="D540" t="e">
        <f t="shared" si="25"/>
        <v>#N/A</v>
      </c>
      <c r="E540" t="e">
        <f t="shared" si="26"/>
        <v>#N/A</v>
      </c>
    </row>
    <row r="541" spans="2:5" x14ac:dyDescent="0.25">
      <c r="B541" s="1" t="e">
        <f t="shared" si="24"/>
        <v>#N/A</v>
      </c>
      <c r="D541" t="e">
        <f t="shared" si="25"/>
        <v>#N/A</v>
      </c>
      <c r="E541" t="e">
        <f t="shared" si="26"/>
        <v>#N/A</v>
      </c>
    </row>
    <row r="542" spans="2:5" x14ac:dyDescent="0.25">
      <c r="B542" s="1" t="e">
        <f t="shared" ref="B542:B595" si="27">VLOOKUP(A542,school,2,FALSE)</f>
        <v>#N/A</v>
      </c>
      <c r="D542" t="e">
        <f t="shared" si="25"/>
        <v>#N/A</v>
      </c>
      <c r="E542" t="e">
        <f t="shared" si="26"/>
        <v>#N/A</v>
      </c>
    </row>
    <row r="543" spans="2:5" x14ac:dyDescent="0.25">
      <c r="B543" s="1" t="e">
        <f t="shared" si="27"/>
        <v>#N/A</v>
      </c>
      <c r="D543" t="e">
        <f t="shared" si="25"/>
        <v>#N/A</v>
      </c>
      <c r="E543" t="e">
        <f t="shared" si="26"/>
        <v>#N/A</v>
      </c>
    </row>
    <row r="544" spans="2:5" x14ac:dyDescent="0.25">
      <c r="B544" s="1" t="e">
        <f t="shared" si="27"/>
        <v>#N/A</v>
      </c>
      <c r="D544" t="e">
        <f t="shared" si="25"/>
        <v>#N/A</v>
      </c>
      <c r="E544" t="e">
        <f t="shared" si="26"/>
        <v>#N/A</v>
      </c>
    </row>
    <row r="545" spans="2:5" x14ac:dyDescent="0.25">
      <c r="B545" s="1" t="e">
        <f t="shared" si="27"/>
        <v>#N/A</v>
      </c>
      <c r="D545" t="e">
        <f t="shared" si="25"/>
        <v>#N/A</v>
      </c>
      <c r="E545" t="e">
        <f t="shared" si="26"/>
        <v>#N/A</v>
      </c>
    </row>
    <row r="546" spans="2:5" x14ac:dyDescent="0.25">
      <c r="B546" s="1" t="e">
        <f t="shared" si="27"/>
        <v>#N/A</v>
      </c>
      <c r="D546" t="e">
        <f t="shared" si="25"/>
        <v>#N/A</v>
      </c>
      <c r="E546" t="e">
        <f t="shared" si="26"/>
        <v>#N/A</v>
      </c>
    </row>
    <row r="547" spans="2:5" x14ac:dyDescent="0.25">
      <c r="B547" s="1" t="e">
        <f t="shared" si="27"/>
        <v>#N/A</v>
      </c>
      <c r="D547" t="e">
        <f t="shared" si="25"/>
        <v>#N/A</v>
      </c>
      <c r="E547" t="e">
        <f t="shared" si="26"/>
        <v>#N/A</v>
      </c>
    </row>
    <row r="548" spans="2:5" x14ac:dyDescent="0.25">
      <c r="B548" s="1" t="e">
        <f t="shared" si="27"/>
        <v>#N/A</v>
      </c>
      <c r="D548" t="e">
        <f t="shared" si="25"/>
        <v>#N/A</v>
      </c>
      <c r="E548" t="e">
        <f t="shared" si="26"/>
        <v>#N/A</v>
      </c>
    </row>
    <row r="549" spans="2:5" x14ac:dyDescent="0.25">
      <c r="B549" s="1" t="e">
        <f t="shared" si="27"/>
        <v>#N/A</v>
      </c>
      <c r="D549" t="e">
        <f t="shared" si="25"/>
        <v>#N/A</v>
      </c>
      <c r="E549" t="e">
        <f t="shared" si="26"/>
        <v>#N/A</v>
      </c>
    </row>
    <row r="550" spans="2:5" x14ac:dyDescent="0.25">
      <c r="B550" s="1" t="e">
        <f t="shared" si="27"/>
        <v>#N/A</v>
      </c>
      <c r="D550" t="e">
        <f t="shared" si="25"/>
        <v>#N/A</v>
      </c>
      <c r="E550" t="e">
        <f t="shared" si="26"/>
        <v>#N/A</v>
      </c>
    </row>
    <row r="551" spans="2:5" x14ac:dyDescent="0.25">
      <c r="B551" s="1" t="e">
        <f t="shared" si="27"/>
        <v>#N/A</v>
      </c>
      <c r="D551" t="e">
        <f t="shared" si="25"/>
        <v>#N/A</v>
      </c>
      <c r="E551" t="e">
        <f t="shared" si="26"/>
        <v>#N/A</v>
      </c>
    </row>
    <row r="552" spans="2:5" x14ac:dyDescent="0.25">
      <c r="B552" s="1" t="e">
        <f t="shared" si="27"/>
        <v>#N/A</v>
      </c>
      <c r="D552" t="e">
        <f t="shared" si="25"/>
        <v>#N/A</v>
      </c>
      <c r="E552" t="e">
        <f t="shared" si="26"/>
        <v>#N/A</v>
      </c>
    </row>
    <row r="553" spans="2:5" x14ac:dyDescent="0.25">
      <c r="B553" s="1" t="e">
        <f t="shared" si="27"/>
        <v>#N/A</v>
      </c>
      <c r="D553" t="e">
        <f t="shared" si="25"/>
        <v>#N/A</v>
      </c>
      <c r="E553" t="e">
        <f t="shared" si="26"/>
        <v>#N/A</v>
      </c>
    </row>
    <row r="554" spans="2:5" x14ac:dyDescent="0.25">
      <c r="B554" s="1" t="e">
        <f t="shared" si="27"/>
        <v>#N/A</v>
      </c>
      <c r="D554" t="e">
        <f t="shared" si="25"/>
        <v>#N/A</v>
      </c>
      <c r="E554" t="e">
        <f t="shared" si="26"/>
        <v>#N/A</v>
      </c>
    </row>
    <row r="555" spans="2:5" x14ac:dyDescent="0.25">
      <c r="B555" s="1" t="e">
        <f t="shared" si="27"/>
        <v>#N/A</v>
      </c>
      <c r="D555" t="e">
        <f t="shared" si="25"/>
        <v>#N/A</v>
      </c>
      <c r="E555" t="e">
        <f t="shared" si="26"/>
        <v>#N/A</v>
      </c>
    </row>
    <row r="556" spans="2:5" x14ac:dyDescent="0.25">
      <c r="B556" s="1" t="e">
        <f t="shared" si="27"/>
        <v>#N/A</v>
      </c>
      <c r="D556" t="e">
        <f t="shared" si="25"/>
        <v>#N/A</v>
      </c>
      <c r="E556" t="e">
        <f t="shared" si="26"/>
        <v>#N/A</v>
      </c>
    </row>
    <row r="557" spans="2:5" x14ac:dyDescent="0.25">
      <c r="B557" s="1" t="e">
        <f t="shared" si="27"/>
        <v>#N/A</v>
      </c>
      <c r="D557" t="e">
        <f t="shared" si="25"/>
        <v>#N/A</v>
      </c>
      <c r="E557" t="e">
        <f t="shared" si="26"/>
        <v>#N/A</v>
      </c>
    </row>
    <row r="558" spans="2:5" x14ac:dyDescent="0.25">
      <c r="B558" s="1" t="e">
        <f t="shared" si="27"/>
        <v>#N/A</v>
      </c>
      <c r="D558" t="e">
        <f t="shared" si="25"/>
        <v>#N/A</v>
      </c>
      <c r="E558" t="e">
        <f t="shared" si="26"/>
        <v>#N/A</v>
      </c>
    </row>
    <row r="559" spans="2:5" x14ac:dyDescent="0.25">
      <c r="B559" s="1" t="e">
        <f t="shared" si="27"/>
        <v>#N/A</v>
      </c>
      <c r="D559" t="e">
        <f t="shared" si="25"/>
        <v>#N/A</v>
      </c>
      <c r="E559" t="e">
        <f t="shared" si="26"/>
        <v>#N/A</v>
      </c>
    </row>
    <row r="560" spans="2:5" x14ac:dyDescent="0.25">
      <c r="B560" s="1" t="e">
        <f t="shared" si="27"/>
        <v>#N/A</v>
      </c>
      <c r="D560" t="e">
        <f t="shared" si="25"/>
        <v>#N/A</v>
      </c>
      <c r="E560" t="e">
        <f t="shared" si="26"/>
        <v>#N/A</v>
      </c>
    </row>
    <row r="561" spans="2:5" x14ac:dyDescent="0.25">
      <c r="B561" s="1" t="e">
        <f t="shared" si="27"/>
        <v>#N/A</v>
      </c>
      <c r="D561" t="e">
        <f t="shared" si="25"/>
        <v>#N/A</v>
      </c>
      <c r="E561" t="e">
        <f t="shared" si="26"/>
        <v>#N/A</v>
      </c>
    </row>
    <row r="562" spans="2:5" x14ac:dyDescent="0.25">
      <c r="B562" s="1" t="e">
        <f t="shared" si="27"/>
        <v>#N/A</v>
      </c>
      <c r="D562" t="e">
        <f t="shared" si="25"/>
        <v>#N/A</v>
      </c>
      <c r="E562" t="e">
        <f t="shared" si="26"/>
        <v>#N/A</v>
      </c>
    </row>
    <row r="563" spans="2:5" x14ac:dyDescent="0.25">
      <c r="B563" s="1" t="e">
        <f t="shared" si="27"/>
        <v>#N/A</v>
      </c>
      <c r="D563" t="e">
        <f t="shared" si="25"/>
        <v>#N/A</v>
      </c>
      <c r="E563" t="e">
        <f t="shared" si="26"/>
        <v>#N/A</v>
      </c>
    </row>
    <row r="564" spans="2:5" x14ac:dyDescent="0.25">
      <c r="B564" s="1" t="e">
        <f t="shared" si="27"/>
        <v>#N/A</v>
      </c>
      <c r="D564" t="e">
        <f t="shared" si="25"/>
        <v>#N/A</v>
      </c>
      <c r="E564" t="e">
        <f t="shared" si="26"/>
        <v>#N/A</v>
      </c>
    </row>
    <row r="565" spans="2:5" x14ac:dyDescent="0.25">
      <c r="B565" s="1" t="e">
        <f t="shared" si="27"/>
        <v>#N/A</v>
      </c>
      <c r="D565" t="e">
        <f t="shared" si="25"/>
        <v>#N/A</v>
      </c>
      <c r="E565" t="e">
        <f t="shared" si="26"/>
        <v>#N/A</v>
      </c>
    </row>
    <row r="566" spans="2:5" x14ac:dyDescent="0.25">
      <c r="B566" s="1" t="e">
        <f t="shared" si="27"/>
        <v>#N/A</v>
      </c>
      <c r="D566" t="e">
        <f t="shared" si="25"/>
        <v>#N/A</v>
      </c>
      <c r="E566" t="e">
        <f t="shared" si="26"/>
        <v>#N/A</v>
      </c>
    </row>
    <row r="567" spans="2:5" x14ac:dyDescent="0.25">
      <c r="B567" s="1" t="e">
        <f t="shared" si="27"/>
        <v>#N/A</v>
      </c>
      <c r="D567" t="e">
        <f t="shared" si="25"/>
        <v>#N/A</v>
      </c>
      <c r="E567" t="e">
        <f t="shared" si="26"/>
        <v>#N/A</v>
      </c>
    </row>
    <row r="568" spans="2:5" x14ac:dyDescent="0.25">
      <c r="B568" s="1" t="e">
        <f t="shared" si="27"/>
        <v>#N/A</v>
      </c>
      <c r="D568" t="e">
        <f t="shared" si="25"/>
        <v>#N/A</v>
      </c>
      <c r="E568" t="e">
        <f t="shared" si="26"/>
        <v>#N/A</v>
      </c>
    </row>
    <row r="569" spans="2:5" x14ac:dyDescent="0.25">
      <c r="B569" s="1" t="e">
        <f t="shared" si="27"/>
        <v>#N/A</v>
      </c>
      <c r="D569" t="e">
        <f t="shared" si="25"/>
        <v>#N/A</v>
      </c>
      <c r="E569" t="e">
        <f t="shared" si="26"/>
        <v>#N/A</v>
      </c>
    </row>
    <row r="570" spans="2:5" x14ac:dyDescent="0.25">
      <c r="B570" s="1" t="e">
        <f t="shared" si="27"/>
        <v>#N/A</v>
      </c>
      <c r="D570" t="e">
        <f t="shared" si="25"/>
        <v>#N/A</v>
      </c>
      <c r="E570" t="e">
        <f t="shared" si="26"/>
        <v>#N/A</v>
      </c>
    </row>
    <row r="571" spans="2:5" x14ac:dyDescent="0.25">
      <c r="B571" s="1" t="e">
        <f t="shared" si="27"/>
        <v>#N/A</v>
      </c>
      <c r="D571" t="e">
        <f t="shared" si="25"/>
        <v>#N/A</v>
      </c>
      <c r="E571" t="e">
        <f t="shared" si="26"/>
        <v>#N/A</v>
      </c>
    </row>
    <row r="572" spans="2:5" x14ac:dyDescent="0.25">
      <c r="B572" s="1" t="e">
        <f t="shared" si="27"/>
        <v>#N/A</v>
      </c>
      <c r="D572" t="e">
        <f t="shared" si="25"/>
        <v>#N/A</v>
      </c>
      <c r="E572" t="e">
        <f t="shared" si="26"/>
        <v>#N/A</v>
      </c>
    </row>
    <row r="573" spans="2:5" x14ac:dyDescent="0.25">
      <c r="B573" s="1" t="e">
        <f t="shared" si="27"/>
        <v>#N/A</v>
      </c>
      <c r="D573" t="e">
        <f t="shared" si="25"/>
        <v>#N/A</v>
      </c>
      <c r="E573" t="e">
        <f t="shared" si="26"/>
        <v>#N/A</v>
      </c>
    </row>
    <row r="574" spans="2:5" x14ac:dyDescent="0.25">
      <c r="B574" s="1" t="e">
        <f t="shared" si="27"/>
        <v>#N/A</v>
      </c>
      <c r="D574" t="e">
        <f t="shared" si="25"/>
        <v>#N/A</v>
      </c>
      <c r="E574" t="e">
        <f t="shared" si="26"/>
        <v>#N/A</v>
      </c>
    </row>
    <row r="575" spans="2:5" x14ac:dyDescent="0.25">
      <c r="B575" s="1" t="e">
        <f t="shared" si="27"/>
        <v>#N/A</v>
      </c>
      <c r="D575" t="e">
        <f t="shared" si="25"/>
        <v>#N/A</v>
      </c>
      <c r="E575" t="e">
        <f t="shared" si="26"/>
        <v>#N/A</v>
      </c>
    </row>
    <row r="576" spans="2:5" x14ac:dyDescent="0.25">
      <c r="B576" s="1" t="e">
        <f t="shared" si="27"/>
        <v>#N/A</v>
      </c>
      <c r="D576" t="e">
        <f t="shared" si="25"/>
        <v>#N/A</v>
      </c>
      <c r="E576" t="e">
        <f t="shared" si="26"/>
        <v>#N/A</v>
      </c>
    </row>
    <row r="577" spans="2:5" x14ac:dyDescent="0.25">
      <c r="B577" s="1" t="e">
        <f t="shared" si="27"/>
        <v>#N/A</v>
      </c>
      <c r="D577" t="e">
        <f t="shared" si="25"/>
        <v>#N/A</v>
      </c>
      <c r="E577" t="e">
        <f t="shared" si="26"/>
        <v>#N/A</v>
      </c>
    </row>
    <row r="578" spans="2:5" x14ac:dyDescent="0.25">
      <c r="B578" s="1" t="e">
        <f t="shared" si="27"/>
        <v>#N/A</v>
      </c>
      <c r="D578" t="e">
        <f t="shared" ref="D578:D646" si="28">VLOOKUP($C578,activities,2,FALSE)</f>
        <v>#N/A</v>
      </c>
      <c r="E578" t="e">
        <f t="shared" ref="E578:E646" si="29">VLOOKUP($C578,activities,3,FALSE)</f>
        <v>#N/A</v>
      </c>
    </row>
    <row r="579" spans="2:5" x14ac:dyDescent="0.25">
      <c r="B579" s="1" t="e">
        <f t="shared" si="27"/>
        <v>#N/A</v>
      </c>
      <c r="D579" t="e">
        <f t="shared" si="28"/>
        <v>#N/A</v>
      </c>
      <c r="E579" t="e">
        <f t="shared" si="29"/>
        <v>#N/A</v>
      </c>
    </row>
    <row r="580" spans="2:5" x14ac:dyDescent="0.25">
      <c r="B580" s="1" t="e">
        <f t="shared" si="27"/>
        <v>#N/A</v>
      </c>
      <c r="D580" t="e">
        <f t="shared" si="28"/>
        <v>#N/A</v>
      </c>
      <c r="E580" t="e">
        <f t="shared" si="29"/>
        <v>#N/A</v>
      </c>
    </row>
    <row r="581" spans="2:5" x14ac:dyDescent="0.25">
      <c r="B581" s="1" t="e">
        <f t="shared" si="27"/>
        <v>#N/A</v>
      </c>
      <c r="D581" t="e">
        <f t="shared" si="28"/>
        <v>#N/A</v>
      </c>
      <c r="E581" t="e">
        <f t="shared" si="29"/>
        <v>#N/A</v>
      </c>
    </row>
    <row r="582" spans="2:5" x14ac:dyDescent="0.25">
      <c r="B582" s="1" t="e">
        <f t="shared" si="27"/>
        <v>#N/A</v>
      </c>
      <c r="D582" t="e">
        <f t="shared" si="28"/>
        <v>#N/A</v>
      </c>
      <c r="E582" t="e">
        <f t="shared" si="29"/>
        <v>#N/A</v>
      </c>
    </row>
    <row r="583" spans="2:5" x14ac:dyDescent="0.25">
      <c r="B583" s="1" t="e">
        <f t="shared" si="27"/>
        <v>#N/A</v>
      </c>
      <c r="D583" t="e">
        <f t="shared" si="28"/>
        <v>#N/A</v>
      </c>
      <c r="E583" t="e">
        <f t="shared" si="29"/>
        <v>#N/A</v>
      </c>
    </row>
    <row r="584" spans="2:5" x14ac:dyDescent="0.25">
      <c r="B584" s="1" t="e">
        <f t="shared" si="27"/>
        <v>#N/A</v>
      </c>
      <c r="D584" t="e">
        <f t="shared" si="28"/>
        <v>#N/A</v>
      </c>
      <c r="E584" t="e">
        <f t="shared" si="29"/>
        <v>#N/A</v>
      </c>
    </row>
    <row r="585" spans="2:5" x14ac:dyDescent="0.25">
      <c r="B585" s="1" t="e">
        <f t="shared" si="27"/>
        <v>#N/A</v>
      </c>
      <c r="D585" t="e">
        <f t="shared" si="28"/>
        <v>#N/A</v>
      </c>
      <c r="E585" t="e">
        <f t="shared" si="29"/>
        <v>#N/A</v>
      </c>
    </row>
    <row r="586" spans="2:5" x14ac:dyDescent="0.25">
      <c r="B586" s="1" t="e">
        <f t="shared" si="27"/>
        <v>#N/A</v>
      </c>
      <c r="D586" t="e">
        <f t="shared" si="28"/>
        <v>#N/A</v>
      </c>
      <c r="E586" t="e">
        <f t="shared" si="29"/>
        <v>#N/A</v>
      </c>
    </row>
    <row r="587" spans="2:5" x14ac:dyDescent="0.25">
      <c r="B587" s="1" t="e">
        <f t="shared" si="27"/>
        <v>#N/A</v>
      </c>
      <c r="D587" t="e">
        <f t="shared" si="28"/>
        <v>#N/A</v>
      </c>
      <c r="E587" t="e">
        <f t="shared" si="29"/>
        <v>#N/A</v>
      </c>
    </row>
    <row r="588" spans="2:5" x14ac:dyDescent="0.25">
      <c r="B588" s="1" t="e">
        <f t="shared" si="27"/>
        <v>#N/A</v>
      </c>
      <c r="D588" t="e">
        <f t="shared" si="28"/>
        <v>#N/A</v>
      </c>
      <c r="E588" t="e">
        <f t="shared" si="29"/>
        <v>#N/A</v>
      </c>
    </row>
    <row r="589" spans="2:5" x14ac:dyDescent="0.25">
      <c r="B589" s="1" t="e">
        <f t="shared" si="27"/>
        <v>#N/A</v>
      </c>
      <c r="D589" t="e">
        <f t="shared" si="28"/>
        <v>#N/A</v>
      </c>
      <c r="E589" t="e">
        <f t="shared" si="29"/>
        <v>#N/A</v>
      </c>
    </row>
    <row r="590" spans="2:5" x14ac:dyDescent="0.25">
      <c r="B590" s="1" t="e">
        <f t="shared" si="27"/>
        <v>#N/A</v>
      </c>
      <c r="D590" t="e">
        <f t="shared" si="28"/>
        <v>#N/A</v>
      </c>
      <c r="E590" t="e">
        <f t="shared" si="29"/>
        <v>#N/A</v>
      </c>
    </row>
    <row r="591" spans="2:5" x14ac:dyDescent="0.25">
      <c r="B591" s="1" t="e">
        <f t="shared" si="27"/>
        <v>#N/A</v>
      </c>
      <c r="D591" t="e">
        <f t="shared" si="28"/>
        <v>#N/A</v>
      </c>
      <c r="E591" t="e">
        <f t="shared" si="29"/>
        <v>#N/A</v>
      </c>
    </row>
    <row r="592" spans="2:5" x14ac:dyDescent="0.25">
      <c r="B592" s="1" t="e">
        <f t="shared" si="27"/>
        <v>#N/A</v>
      </c>
      <c r="D592" t="e">
        <f t="shared" si="28"/>
        <v>#N/A</v>
      </c>
      <c r="E592" t="e">
        <f t="shared" si="29"/>
        <v>#N/A</v>
      </c>
    </row>
    <row r="593" spans="2:5" x14ac:dyDescent="0.25">
      <c r="B593" s="1" t="e">
        <f t="shared" si="27"/>
        <v>#N/A</v>
      </c>
      <c r="D593" t="e">
        <f t="shared" si="28"/>
        <v>#N/A</v>
      </c>
      <c r="E593" t="e">
        <f t="shared" si="29"/>
        <v>#N/A</v>
      </c>
    </row>
    <row r="594" spans="2:5" x14ac:dyDescent="0.25">
      <c r="B594" s="1" t="e">
        <f t="shared" si="27"/>
        <v>#N/A</v>
      </c>
      <c r="D594" t="e">
        <f t="shared" si="28"/>
        <v>#N/A</v>
      </c>
      <c r="E594" t="e">
        <f t="shared" si="29"/>
        <v>#N/A</v>
      </c>
    </row>
    <row r="595" spans="2:5" x14ac:dyDescent="0.25">
      <c r="B595" s="1" t="e">
        <f t="shared" si="27"/>
        <v>#N/A</v>
      </c>
      <c r="D595" t="e">
        <f t="shared" si="28"/>
        <v>#N/A</v>
      </c>
      <c r="E595" t="e">
        <f t="shared" si="29"/>
        <v>#N/A</v>
      </c>
    </row>
    <row r="596" spans="2:5" x14ac:dyDescent="0.25">
      <c r="B596" s="1" t="e">
        <f t="shared" ref="B596:B646" si="30">VLOOKUP(A596,school,2,FALSE)</f>
        <v>#N/A</v>
      </c>
      <c r="D596" t="e">
        <f t="shared" si="28"/>
        <v>#N/A</v>
      </c>
      <c r="E596" t="e">
        <f t="shared" si="29"/>
        <v>#N/A</v>
      </c>
    </row>
    <row r="597" spans="2:5" x14ac:dyDescent="0.25">
      <c r="B597" s="1" t="e">
        <f t="shared" si="30"/>
        <v>#N/A</v>
      </c>
      <c r="D597" t="e">
        <f t="shared" si="28"/>
        <v>#N/A</v>
      </c>
      <c r="E597" t="e">
        <f t="shared" si="29"/>
        <v>#N/A</v>
      </c>
    </row>
    <row r="598" spans="2:5" x14ac:dyDescent="0.25">
      <c r="B598" s="1" t="e">
        <f t="shared" si="30"/>
        <v>#N/A</v>
      </c>
      <c r="D598" t="e">
        <f t="shared" si="28"/>
        <v>#N/A</v>
      </c>
      <c r="E598" t="e">
        <f t="shared" si="29"/>
        <v>#N/A</v>
      </c>
    </row>
    <row r="599" spans="2:5" x14ac:dyDescent="0.25">
      <c r="B599" s="1" t="e">
        <f t="shared" si="30"/>
        <v>#N/A</v>
      </c>
      <c r="D599" t="e">
        <f t="shared" si="28"/>
        <v>#N/A</v>
      </c>
      <c r="E599" t="e">
        <f t="shared" si="29"/>
        <v>#N/A</v>
      </c>
    </row>
    <row r="600" spans="2:5" x14ac:dyDescent="0.25">
      <c r="B600" s="1" t="e">
        <f t="shared" si="30"/>
        <v>#N/A</v>
      </c>
      <c r="D600" t="e">
        <f t="shared" si="28"/>
        <v>#N/A</v>
      </c>
      <c r="E600" t="e">
        <f t="shared" si="29"/>
        <v>#N/A</v>
      </c>
    </row>
    <row r="601" spans="2:5" x14ac:dyDescent="0.25">
      <c r="B601" s="1" t="e">
        <f t="shared" si="30"/>
        <v>#N/A</v>
      </c>
      <c r="D601" t="e">
        <f t="shared" si="28"/>
        <v>#N/A</v>
      </c>
      <c r="E601" t="e">
        <f t="shared" si="29"/>
        <v>#N/A</v>
      </c>
    </row>
    <row r="602" spans="2:5" x14ac:dyDescent="0.25">
      <c r="B602" s="1" t="e">
        <f t="shared" si="30"/>
        <v>#N/A</v>
      </c>
      <c r="D602" t="e">
        <f t="shared" si="28"/>
        <v>#N/A</v>
      </c>
      <c r="E602" t="e">
        <f t="shared" si="29"/>
        <v>#N/A</v>
      </c>
    </row>
    <row r="603" spans="2:5" x14ac:dyDescent="0.25">
      <c r="B603" s="1" t="e">
        <f t="shared" si="30"/>
        <v>#N/A</v>
      </c>
      <c r="D603" t="e">
        <f t="shared" si="28"/>
        <v>#N/A</v>
      </c>
      <c r="E603" t="e">
        <f t="shared" si="29"/>
        <v>#N/A</v>
      </c>
    </row>
    <row r="604" spans="2:5" x14ac:dyDescent="0.25">
      <c r="B604" s="1" t="e">
        <f t="shared" si="30"/>
        <v>#N/A</v>
      </c>
      <c r="D604" t="e">
        <f t="shared" si="28"/>
        <v>#N/A</v>
      </c>
      <c r="E604" t="e">
        <f t="shared" si="29"/>
        <v>#N/A</v>
      </c>
    </row>
    <row r="605" spans="2:5" x14ac:dyDescent="0.25">
      <c r="B605" s="1" t="e">
        <f t="shared" si="30"/>
        <v>#N/A</v>
      </c>
      <c r="D605" t="e">
        <f t="shared" si="28"/>
        <v>#N/A</v>
      </c>
      <c r="E605" t="e">
        <f t="shared" si="29"/>
        <v>#N/A</v>
      </c>
    </row>
    <row r="606" spans="2:5" x14ac:dyDescent="0.25">
      <c r="B606" s="1" t="e">
        <f t="shared" si="30"/>
        <v>#N/A</v>
      </c>
      <c r="D606" t="e">
        <f t="shared" si="28"/>
        <v>#N/A</v>
      </c>
      <c r="E606" t="e">
        <f t="shared" si="29"/>
        <v>#N/A</v>
      </c>
    </row>
    <row r="607" spans="2:5" x14ac:dyDescent="0.25">
      <c r="B607" s="1" t="e">
        <f t="shared" si="30"/>
        <v>#N/A</v>
      </c>
      <c r="D607" t="e">
        <f t="shared" si="28"/>
        <v>#N/A</v>
      </c>
      <c r="E607" t="e">
        <f t="shared" si="29"/>
        <v>#N/A</v>
      </c>
    </row>
    <row r="608" spans="2:5" x14ac:dyDescent="0.25">
      <c r="B608" s="1" t="e">
        <f t="shared" si="30"/>
        <v>#N/A</v>
      </c>
      <c r="D608" t="e">
        <f t="shared" si="28"/>
        <v>#N/A</v>
      </c>
      <c r="E608" t="e">
        <f t="shared" si="29"/>
        <v>#N/A</v>
      </c>
    </row>
    <row r="609" spans="2:5" x14ac:dyDescent="0.25">
      <c r="B609" s="1" t="e">
        <f t="shared" si="30"/>
        <v>#N/A</v>
      </c>
      <c r="D609" t="e">
        <f t="shared" si="28"/>
        <v>#N/A</v>
      </c>
      <c r="E609" t="e">
        <f t="shared" si="29"/>
        <v>#N/A</v>
      </c>
    </row>
    <row r="610" spans="2:5" x14ac:dyDescent="0.25">
      <c r="B610" s="1" t="e">
        <f t="shared" si="30"/>
        <v>#N/A</v>
      </c>
      <c r="D610" t="e">
        <f t="shared" si="28"/>
        <v>#N/A</v>
      </c>
      <c r="E610" t="e">
        <f t="shared" si="29"/>
        <v>#N/A</v>
      </c>
    </row>
    <row r="611" spans="2:5" x14ac:dyDescent="0.25">
      <c r="B611" s="1" t="e">
        <f t="shared" si="30"/>
        <v>#N/A</v>
      </c>
      <c r="D611" t="e">
        <f t="shared" si="28"/>
        <v>#N/A</v>
      </c>
      <c r="E611" t="e">
        <f t="shared" si="29"/>
        <v>#N/A</v>
      </c>
    </row>
    <row r="612" spans="2:5" x14ac:dyDescent="0.25">
      <c r="B612" s="1" t="e">
        <f t="shared" si="30"/>
        <v>#N/A</v>
      </c>
      <c r="D612" t="e">
        <f t="shared" si="28"/>
        <v>#N/A</v>
      </c>
      <c r="E612" t="e">
        <f t="shared" si="29"/>
        <v>#N/A</v>
      </c>
    </row>
    <row r="613" spans="2:5" x14ac:dyDescent="0.25">
      <c r="B613" s="1" t="e">
        <f t="shared" si="30"/>
        <v>#N/A</v>
      </c>
      <c r="D613" t="e">
        <f t="shared" si="28"/>
        <v>#N/A</v>
      </c>
      <c r="E613" t="e">
        <f t="shared" si="29"/>
        <v>#N/A</v>
      </c>
    </row>
    <row r="614" spans="2:5" x14ac:dyDescent="0.25">
      <c r="B614" s="1" t="e">
        <f t="shared" si="30"/>
        <v>#N/A</v>
      </c>
      <c r="D614" t="e">
        <f t="shared" si="28"/>
        <v>#N/A</v>
      </c>
      <c r="E614" t="e">
        <f t="shared" si="29"/>
        <v>#N/A</v>
      </c>
    </row>
    <row r="615" spans="2:5" x14ac:dyDescent="0.25">
      <c r="B615" s="1" t="e">
        <f t="shared" si="30"/>
        <v>#N/A</v>
      </c>
      <c r="D615" t="e">
        <f t="shared" si="28"/>
        <v>#N/A</v>
      </c>
      <c r="E615" t="e">
        <f t="shared" si="29"/>
        <v>#N/A</v>
      </c>
    </row>
    <row r="616" spans="2:5" x14ac:dyDescent="0.25">
      <c r="B616" s="1" t="e">
        <f t="shared" si="30"/>
        <v>#N/A</v>
      </c>
      <c r="D616" t="e">
        <f t="shared" si="28"/>
        <v>#N/A</v>
      </c>
      <c r="E616" t="e">
        <f t="shared" si="29"/>
        <v>#N/A</v>
      </c>
    </row>
    <row r="617" spans="2:5" x14ac:dyDescent="0.25">
      <c r="B617" s="1" t="e">
        <f t="shared" si="30"/>
        <v>#N/A</v>
      </c>
      <c r="D617" t="e">
        <f t="shared" si="28"/>
        <v>#N/A</v>
      </c>
      <c r="E617" t="e">
        <f t="shared" si="29"/>
        <v>#N/A</v>
      </c>
    </row>
    <row r="618" spans="2:5" x14ac:dyDescent="0.25">
      <c r="B618" s="1" t="e">
        <f t="shared" si="30"/>
        <v>#N/A</v>
      </c>
      <c r="D618" t="e">
        <f t="shared" si="28"/>
        <v>#N/A</v>
      </c>
      <c r="E618" t="e">
        <f t="shared" si="29"/>
        <v>#N/A</v>
      </c>
    </row>
    <row r="619" spans="2:5" x14ac:dyDescent="0.25">
      <c r="B619" s="1" t="e">
        <f t="shared" si="30"/>
        <v>#N/A</v>
      </c>
      <c r="D619" t="e">
        <f t="shared" si="28"/>
        <v>#N/A</v>
      </c>
      <c r="E619" t="e">
        <f t="shared" si="29"/>
        <v>#N/A</v>
      </c>
    </row>
    <row r="620" spans="2:5" x14ac:dyDescent="0.25">
      <c r="B620" s="1" t="e">
        <f t="shared" si="30"/>
        <v>#N/A</v>
      </c>
      <c r="D620" t="e">
        <f t="shared" si="28"/>
        <v>#N/A</v>
      </c>
      <c r="E620" t="e">
        <f t="shared" si="29"/>
        <v>#N/A</v>
      </c>
    </row>
    <row r="621" spans="2:5" x14ac:dyDescent="0.25">
      <c r="B621" s="1" t="e">
        <f t="shared" si="30"/>
        <v>#N/A</v>
      </c>
      <c r="D621" t="e">
        <f t="shared" si="28"/>
        <v>#N/A</v>
      </c>
      <c r="E621" t="e">
        <f t="shared" si="29"/>
        <v>#N/A</v>
      </c>
    </row>
    <row r="622" spans="2:5" x14ac:dyDescent="0.25">
      <c r="B622" s="1" t="e">
        <f t="shared" si="30"/>
        <v>#N/A</v>
      </c>
      <c r="D622" t="e">
        <f t="shared" si="28"/>
        <v>#N/A</v>
      </c>
      <c r="E622" t="e">
        <f t="shared" si="29"/>
        <v>#N/A</v>
      </c>
    </row>
    <row r="623" spans="2:5" x14ac:dyDescent="0.25">
      <c r="B623" s="1" t="e">
        <f t="shared" si="30"/>
        <v>#N/A</v>
      </c>
      <c r="D623" t="e">
        <f t="shared" si="28"/>
        <v>#N/A</v>
      </c>
      <c r="E623" t="e">
        <f t="shared" si="29"/>
        <v>#N/A</v>
      </c>
    </row>
    <row r="624" spans="2:5" x14ac:dyDescent="0.25">
      <c r="B624" s="1" t="e">
        <f t="shared" si="30"/>
        <v>#N/A</v>
      </c>
      <c r="D624" t="e">
        <f t="shared" si="28"/>
        <v>#N/A</v>
      </c>
      <c r="E624" t="e">
        <f t="shared" si="29"/>
        <v>#N/A</v>
      </c>
    </row>
    <row r="625" spans="2:5" x14ac:dyDescent="0.25">
      <c r="B625" s="1" t="e">
        <f t="shared" si="30"/>
        <v>#N/A</v>
      </c>
      <c r="D625" t="e">
        <f t="shared" si="28"/>
        <v>#N/A</v>
      </c>
      <c r="E625" t="e">
        <f t="shared" si="29"/>
        <v>#N/A</v>
      </c>
    </row>
    <row r="626" spans="2:5" x14ac:dyDescent="0.25">
      <c r="B626" s="1" t="e">
        <f t="shared" si="30"/>
        <v>#N/A</v>
      </c>
      <c r="D626" t="e">
        <f t="shared" si="28"/>
        <v>#N/A</v>
      </c>
      <c r="E626" t="e">
        <f t="shared" si="29"/>
        <v>#N/A</v>
      </c>
    </row>
    <row r="627" spans="2:5" x14ac:dyDescent="0.25">
      <c r="B627" s="1" t="e">
        <f t="shared" si="30"/>
        <v>#N/A</v>
      </c>
      <c r="D627" t="e">
        <f t="shared" si="28"/>
        <v>#N/A</v>
      </c>
      <c r="E627" t="e">
        <f t="shared" si="29"/>
        <v>#N/A</v>
      </c>
    </row>
    <row r="628" spans="2:5" x14ac:dyDescent="0.25">
      <c r="B628" s="1" t="e">
        <f t="shared" si="30"/>
        <v>#N/A</v>
      </c>
      <c r="D628" t="e">
        <f t="shared" si="28"/>
        <v>#N/A</v>
      </c>
      <c r="E628" t="e">
        <f t="shared" si="29"/>
        <v>#N/A</v>
      </c>
    </row>
    <row r="629" spans="2:5" x14ac:dyDescent="0.25">
      <c r="B629" s="1" t="e">
        <f t="shared" si="30"/>
        <v>#N/A</v>
      </c>
      <c r="D629" t="e">
        <f t="shared" si="28"/>
        <v>#N/A</v>
      </c>
      <c r="E629" t="e">
        <f t="shared" si="29"/>
        <v>#N/A</v>
      </c>
    </row>
    <row r="630" spans="2:5" x14ac:dyDescent="0.25">
      <c r="B630" s="1" t="e">
        <f t="shared" si="30"/>
        <v>#N/A</v>
      </c>
      <c r="D630" t="e">
        <f t="shared" si="28"/>
        <v>#N/A</v>
      </c>
      <c r="E630" t="e">
        <f t="shared" si="29"/>
        <v>#N/A</v>
      </c>
    </row>
    <row r="631" spans="2:5" x14ac:dyDescent="0.25">
      <c r="B631" s="1" t="e">
        <f t="shared" si="30"/>
        <v>#N/A</v>
      </c>
      <c r="D631" t="e">
        <f t="shared" si="28"/>
        <v>#N/A</v>
      </c>
      <c r="E631" t="e">
        <f t="shared" si="29"/>
        <v>#N/A</v>
      </c>
    </row>
    <row r="632" spans="2:5" x14ac:dyDescent="0.25">
      <c r="B632" s="1" t="e">
        <f t="shared" si="30"/>
        <v>#N/A</v>
      </c>
      <c r="D632" t="e">
        <f t="shared" si="28"/>
        <v>#N/A</v>
      </c>
      <c r="E632" t="e">
        <f t="shared" si="29"/>
        <v>#N/A</v>
      </c>
    </row>
    <row r="633" spans="2:5" x14ac:dyDescent="0.25">
      <c r="B633" s="1" t="e">
        <f t="shared" si="30"/>
        <v>#N/A</v>
      </c>
      <c r="D633" t="e">
        <f t="shared" si="28"/>
        <v>#N/A</v>
      </c>
      <c r="E633" t="e">
        <f t="shared" si="29"/>
        <v>#N/A</v>
      </c>
    </row>
    <row r="634" spans="2:5" x14ac:dyDescent="0.25">
      <c r="B634" s="1" t="e">
        <f t="shared" si="30"/>
        <v>#N/A</v>
      </c>
      <c r="D634" t="e">
        <f t="shared" si="28"/>
        <v>#N/A</v>
      </c>
      <c r="E634" t="e">
        <f t="shared" si="29"/>
        <v>#N/A</v>
      </c>
    </row>
    <row r="635" spans="2:5" x14ac:dyDescent="0.25">
      <c r="B635" s="1" t="e">
        <f t="shared" si="30"/>
        <v>#N/A</v>
      </c>
      <c r="D635" t="e">
        <f t="shared" si="28"/>
        <v>#N/A</v>
      </c>
      <c r="E635" t="e">
        <f t="shared" si="29"/>
        <v>#N/A</v>
      </c>
    </row>
    <row r="636" spans="2:5" x14ac:dyDescent="0.25">
      <c r="B636" s="1" t="e">
        <f t="shared" si="30"/>
        <v>#N/A</v>
      </c>
      <c r="D636" t="e">
        <f t="shared" si="28"/>
        <v>#N/A</v>
      </c>
      <c r="E636" t="e">
        <f t="shared" si="29"/>
        <v>#N/A</v>
      </c>
    </row>
    <row r="637" spans="2:5" x14ac:dyDescent="0.25">
      <c r="B637" s="1" t="e">
        <f t="shared" si="30"/>
        <v>#N/A</v>
      </c>
      <c r="D637" t="e">
        <f t="shared" si="28"/>
        <v>#N/A</v>
      </c>
      <c r="E637" t="e">
        <f t="shared" si="29"/>
        <v>#N/A</v>
      </c>
    </row>
    <row r="638" spans="2:5" x14ac:dyDescent="0.25">
      <c r="B638" s="1" t="e">
        <f t="shared" si="30"/>
        <v>#N/A</v>
      </c>
      <c r="D638" t="e">
        <f t="shared" si="28"/>
        <v>#N/A</v>
      </c>
      <c r="E638" t="e">
        <f t="shared" si="29"/>
        <v>#N/A</v>
      </c>
    </row>
    <row r="639" spans="2:5" x14ac:dyDescent="0.25">
      <c r="B639" s="1" t="e">
        <f t="shared" si="30"/>
        <v>#N/A</v>
      </c>
      <c r="D639" t="e">
        <f t="shared" si="28"/>
        <v>#N/A</v>
      </c>
      <c r="E639" t="e">
        <f t="shared" si="29"/>
        <v>#N/A</v>
      </c>
    </row>
    <row r="640" spans="2:5" x14ac:dyDescent="0.25">
      <c r="B640" s="1" t="e">
        <f t="shared" si="30"/>
        <v>#N/A</v>
      </c>
      <c r="D640" t="e">
        <f t="shared" si="28"/>
        <v>#N/A</v>
      </c>
      <c r="E640" t="e">
        <f t="shared" si="29"/>
        <v>#N/A</v>
      </c>
    </row>
    <row r="641" spans="2:5" x14ac:dyDescent="0.25">
      <c r="B641" s="1" t="e">
        <f t="shared" si="30"/>
        <v>#N/A</v>
      </c>
      <c r="D641" t="e">
        <f t="shared" si="28"/>
        <v>#N/A</v>
      </c>
      <c r="E641" t="e">
        <f t="shared" si="29"/>
        <v>#N/A</v>
      </c>
    </row>
    <row r="642" spans="2:5" x14ac:dyDescent="0.25">
      <c r="B642" s="1" t="e">
        <f t="shared" si="30"/>
        <v>#N/A</v>
      </c>
      <c r="D642" t="e">
        <f t="shared" si="28"/>
        <v>#N/A</v>
      </c>
      <c r="E642" t="e">
        <f t="shared" si="29"/>
        <v>#N/A</v>
      </c>
    </row>
    <row r="643" spans="2:5" x14ac:dyDescent="0.25">
      <c r="B643" s="1" t="e">
        <f t="shared" si="30"/>
        <v>#N/A</v>
      </c>
      <c r="D643" t="e">
        <f t="shared" si="28"/>
        <v>#N/A</v>
      </c>
      <c r="E643" t="e">
        <f t="shared" si="29"/>
        <v>#N/A</v>
      </c>
    </row>
    <row r="644" spans="2:5" x14ac:dyDescent="0.25">
      <c r="B644" s="1" t="e">
        <f t="shared" si="30"/>
        <v>#N/A</v>
      </c>
      <c r="D644" t="e">
        <f t="shared" si="28"/>
        <v>#N/A</v>
      </c>
      <c r="E644" t="e">
        <f t="shared" si="29"/>
        <v>#N/A</v>
      </c>
    </row>
    <row r="645" spans="2:5" x14ac:dyDescent="0.25">
      <c r="B645" s="1" t="e">
        <f t="shared" si="30"/>
        <v>#N/A</v>
      </c>
      <c r="D645" t="e">
        <f t="shared" si="28"/>
        <v>#N/A</v>
      </c>
      <c r="E645" t="e">
        <f t="shared" si="29"/>
        <v>#N/A</v>
      </c>
    </row>
    <row r="646" spans="2:5" x14ac:dyDescent="0.25">
      <c r="B646" s="1" t="e">
        <f t="shared" si="30"/>
        <v>#N/A</v>
      </c>
      <c r="D646" t="e">
        <f t="shared" si="28"/>
        <v>#N/A</v>
      </c>
      <c r="E646" t="e">
        <f t="shared" si="29"/>
        <v>#N/A</v>
      </c>
    </row>
  </sheetData>
  <autoFilter ref="A1:P646"/>
  <phoneticPr fontId="1" type="noConversion"/>
  <conditionalFormatting sqref="E2:E646 A1:D646">
    <cfRule type="expression" dxfId="6" priority="1">
      <formula>MOD(ROW(),2)=1</formula>
    </cfRule>
  </conditionalFormatting>
  <dataValidations count="1">
    <dataValidation type="list" allowBlank="1" showInputMessage="1" showErrorMessage="1" sqref="A2:A653">
      <formula1>classno</formula1>
    </dataValidation>
  </dataValidations>
  <hyperlinks>
    <hyperlink ref="F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0"/>
  <sheetViews>
    <sheetView showGridLines="0"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B43" sqref="B43"/>
    </sheetView>
  </sheetViews>
  <sheetFormatPr defaultRowHeight="16.5" x14ac:dyDescent="0.25"/>
  <cols>
    <col min="1" max="1" width="6.375" style="1" customWidth="1"/>
    <col min="2" max="2" width="22.75" customWidth="1"/>
    <col min="3" max="3" width="12.625" style="37" customWidth="1"/>
    <col min="4" max="24" width="4.125" style="2" customWidth="1"/>
    <col min="25" max="25" width="5.875" style="22" customWidth="1"/>
    <col min="26" max="26" width="12.125" customWidth="1"/>
    <col min="27" max="27" width="8.875" customWidth="1"/>
    <col min="28" max="28" width="13.25" customWidth="1"/>
    <col min="29" max="29" width="6" customWidth="1"/>
    <col min="30" max="50" width="3.625" customWidth="1"/>
  </cols>
  <sheetData>
    <row r="1" spans="1:50" ht="32.25" customHeight="1" x14ac:dyDescent="0.25">
      <c r="A1" s="4" t="s">
        <v>1012</v>
      </c>
      <c r="B1" s="4" t="s">
        <v>2</v>
      </c>
      <c r="C1" s="38" t="s">
        <v>1662</v>
      </c>
      <c r="D1" s="24" t="s">
        <v>1641</v>
      </c>
      <c r="E1" s="25" t="s">
        <v>1642</v>
      </c>
      <c r="F1" s="25" t="s">
        <v>1643</v>
      </c>
      <c r="G1" s="25" t="s">
        <v>1644</v>
      </c>
      <c r="H1" s="25" t="s">
        <v>1645</v>
      </c>
      <c r="I1" s="25" t="s">
        <v>1646</v>
      </c>
      <c r="J1" s="25" t="s">
        <v>1647</v>
      </c>
      <c r="K1" s="25" t="s">
        <v>1648</v>
      </c>
      <c r="L1" s="25" t="s">
        <v>1649</v>
      </c>
      <c r="M1" s="25" t="s">
        <v>1650</v>
      </c>
      <c r="N1" s="25" t="s">
        <v>1651</v>
      </c>
      <c r="O1" s="25" t="s">
        <v>1652</v>
      </c>
      <c r="P1" s="25" t="s">
        <v>1653</v>
      </c>
      <c r="Q1" s="25" t="s">
        <v>1654</v>
      </c>
      <c r="R1" s="25" t="s">
        <v>1655</v>
      </c>
      <c r="S1" s="25" t="s">
        <v>1656</v>
      </c>
      <c r="T1" s="25" t="s">
        <v>1657</v>
      </c>
      <c r="U1" s="25" t="s">
        <v>1658</v>
      </c>
      <c r="V1" s="25" t="s">
        <v>1659</v>
      </c>
      <c r="W1" s="25" t="s">
        <v>1660</v>
      </c>
      <c r="X1" s="25"/>
      <c r="Y1" s="23" t="s">
        <v>1475</v>
      </c>
      <c r="Z1" s="3" t="s">
        <v>1013</v>
      </c>
      <c r="AA1" s="3" t="s">
        <v>1014</v>
      </c>
      <c r="AB1" s="3" t="s">
        <v>1015</v>
      </c>
      <c r="AC1" s="3" t="s">
        <v>1016</v>
      </c>
    </row>
    <row r="2" spans="1:50" x14ac:dyDescent="0.25">
      <c r="C2" s="39"/>
      <c r="D2" s="26" t="str">
        <f t="shared" ref="D2:X2" si="0">LEFT(RIGHT(D1,2))</f>
        <v>A</v>
      </c>
      <c r="E2" s="26" t="str">
        <f t="shared" si="0"/>
        <v>P</v>
      </c>
      <c r="F2" s="26" t="str">
        <f t="shared" si="0"/>
        <v>A</v>
      </c>
      <c r="G2" s="26" t="str">
        <f t="shared" si="0"/>
        <v>P</v>
      </c>
      <c r="H2" s="26" t="str">
        <f t="shared" si="0"/>
        <v>A</v>
      </c>
      <c r="I2" s="26" t="str">
        <f t="shared" si="0"/>
        <v>P</v>
      </c>
      <c r="J2" s="26" t="str">
        <f t="shared" si="0"/>
        <v>A</v>
      </c>
      <c r="K2" s="26" t="str">
        <f t="shared" si="0"/>
        <v>P</v>
      </c>
      <c r="L2" s="26" t="str">
        <f t="shared" si="0"/>
        <v>A</v>
      </c>
      <c r="M2" s="26" t="str">
        <f t="shared" si="0"/>
        <v>P</v>
      </c>
      <c r="N2" s="26" t="str">
        <f t="shared" si="0"/>
        <v>A</v>
      </c>
      <c r="O2" s="26" t="str">
        <f t="shared" si="0"/>
        <v>P</v>
      </c>
      <c r="P2" s="26" t="str">
        <f t="shared" si="0"/>
        <v>A</v>
      </c>
      <c r="Q2" s="26" t="str">
        <f t="shared" si="0"/>
        <v>P</v>
      </c>
      <c r="R2" s="26" t="str">
        <f t="shared" si="0"/>
        <v>A</v>
      </c>
      <c r="S2" s="26" t="str">
        <f t="shared" si="0"/>
        <v>P</v>
      </c>
      <c r="T2" s="26" t="str">
        <f t="shared" si="0"/>
        <v>A</v>
      </c>
      <c r="U2" s="26" t="str">
        <f t="shared" si="0"/>
        <v>P</v>
      </c>
      <c r="V2" s="26" t="str">
        <f t="shared" si="0"/>
        <v>A</v>
      </c>
      <c r="W2" s="26" t="str">
        <f t="shared" si="0"/>
        <v>P</v>
      </c>
      <c r="X2" s="26" t="str">
        <f t="shared" si="0"/>
        <v/>
      </c>
    </row>
    <row r="3" spans="1:50" x14ac:dyDescent="0.25">
      <c r="A3" s="32">
        <v>1</v>
      </c>
      <c r="B3" s="33" t="s">
        <v>5</v>
      </c>
      <c r="C3" s="37" t="str">
        <f>AD3&amp;AE3&amp;AF3&amp;AG3&amp;AH3&amp;AI3&amp;AJ3&amp;AK3&amp;AL3&amp;AM3&amp;AN3&amp;AO3&amp;AP3&amp;AQ3&amp;AR3&amp;AS3&amp;AT3&amp;AV3&amp;AW3&amp;AX3</f>
        <v>DFHVW</v>
      </c>
      <c r="D3" s="34" t="s">
        <v>1451</v>
      </c>
      <c r="E3" s="34"/>
      <c r="F3" s="34" t="s">
        <v>1451</v>
      </c>
      <c r="G3" s="34"/>
      <c r="H3" s="34" t="s">
        <v>1451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 t="s">
        <v>1451</v>
      </c>
      <c r="W3" s="34" t="s">
        <v>1017</v>
      </c>
      <c r="X3" s="34"/>
      <c r="Y3" s="36">
        <f>COUNTIF(名單!C:C,活動!A3)</f>
        <v>0</v>
      </c>
      <c r="Z3" s="33" t="s">
        <v>1018</v>
      </c>
      <c r="AA3" s="33" t="s">
        <v>1477</v>
      </c>
      <c r="AB3" s="33" t="s">
        <v>1019</v>
      </c>
      <c r="AC3" s="33">
        <v>15</v>
      </c>
      <c r="AD3" t="str">
        <f>IF(D3="","",CHAR(64+COLUMN(D$1)))</f>
        <v>D</v>
      </c>
      <c r="AE3" t="str">
        <f t="shared" ref="AE3:AX15" si="1">IF(E3="","",CHAR(64+COLUMN(E$1)))</f>
        <v/>
      </c>
      <c r="AF3" t="str">
        <f t="shared" si="1"/>
        <v>F</v>
      </c>
      <c r="AG3" t="str">
        <f t="shared" si="1"/>
        <v/>
      </c>
      <c r="AH3" t="str">
        <f t="shared" si="1"/>
        <v>H</v>
      </c>
      <c r="AI3" t="str">
        <f t="shared" si="1"/>
        <v/>
      </c>
      <c r="AJ3" t="str">
        <f t="shared" si="1"/>
        <v/>
      </c>
      <c r="AK3" t="str">
        <f t="shared" si="1"/>
        <v/>
      </c>
      <c r="AL3" t="str">
        <f t="shared" si="1"/>
        <v/>
      </c>
      <c r="AM3" t="str">
        <f t="shared" si="1"/>
        <v/>
      </c>
      <c r="AN3" t="str">
        <f t="shared" si="1"/>
        <v/>
      </c>
      <c r="AO3" t="str">
        <f t="shared" si="1"/>
        <v/>
      </c>
      <c r="AP3" t="str">
        <f t="shared" si="1"/>
        <v/>
      </c>
      <c r="AQ3" t="str">
        <f t="shared" si="1"/>
        <v/>
      </c>
      <c r="AR3" t="str">
        <f t="shared" si="1"/>
        <v/>
      </c>
      <c r="AS3" t="str">
        <f t="shared" si="1"/>
        <v/>
      </c>
      <c r="AT3" t="str">
        <f t="shared" si="1"/>
        <v/>
      </c>
      <c r="AU3" t="str">
        <f t="shared" si="1"/>
        <v/>
      </c>
      <c r="AV3" t="str">
        <f t="shared" si="1"/>
        <v>V</v>
      </c>
      <c r="AW3" t="str">
        <f t="shared" si="1"/>
        <v>W</v>
      </c>
      <c r="AX3" t="str">
        <f t="shared" si="1"/>
        <v/>
      </c>
    </row>
    <row r="4" spans="1:50" x14ac:dyDescent="0.25">
      <c r="A4" s="32">
        <v>2</v>
      </c>
      <c r="B4" s="33" t="s">
        <v>32</v>
      </c>
      <c r="C4" s="37" t="str">
        <f t="shared" ref="C4:C60" si="2">AD4&amp;AE4&amp;AF4&amp;AG4&amp;AH4&amp;AI4&amp;AJ4&amp;AK4&amp;AL4&amp;AM4&amp;AN4&amp;AO4&amp;AP4&amp;AQ4&amp;AR4&amp;AS4&amp;AT4&amp;AV4&amp;AW4&amp;AX4</f>
        <v>D</v>
      </c>
      <c r="D4" s="34" t="s">
        <v>1451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6">
        <f>COUNTIF(名單!C:C,活動!A4)</f>
        <v>0</v>
      </c>
      <c r="Z4" s="33" t="s">
        <v>1020</v>
      </c>
      <c r="AA4" s="33" t="s">
        <v>1478</v>
      </c>
      <c r="AB4" s="33" t="s">
        <v>1021</v>
      </c>
      <c r="AC4" s="33">
        <v>12</v>
      </c>
      <c r="AD4" t="str">
        <f t="shared" ref="AD4:AD60" si="3">IF(D4="","",CHAR(64+COLUMN(D$1)))</f>
        <v>D</v>
      </c>
      <c r="AE4" t="str">
        <f t="shared" si="1"/>
        <v/>
      </c>
      <c r="AF4" t="str">
        <f t="shared" si="1"/>
        <v/>
      </c>
      <c r="AG4" t="str">
        <f t="shared" si="1"/>
        <v/>
      </c>
      <c r="AH4" t="str">
        <f t="shared" si="1"/>
        <v/>
      </c>
      <c r="AI4" t="str">
        <f t="shared" si="1"/>
        <v/>
      </c>
      <c r="AJ4" t="str">
        <f t="shared" si="1"/>
        <v/>
      </c>
      <c r="AK4" t="str">
        <f t="shared" si="1"/>
        <v/>
      </c>
      <c r="AL4" t="str">
        <f t="shared" si="1"/>
        <v/>
      </c>
      <c r="AM4" t="str">
        <f t="shared" si="1"/>
        <v/>
      </c>
      <c r="AN4" t="str">
        <f t="shared" si="1"/>
        <v/>
      </c>
      <c r="AO4" t="str">
        <f t="shared" si="1"/>
        <v/>
      </c>
      <c r="AP4" t="str">
        <f t="shared" si="1"/>
        <v/>
      </c>
      <c r="AQ4" t="str">
        <f t="shared" si="1"/>
        <v/>
      </c>
      <c r="AR4" t="str">
        <f t="shared" si="1"/>
        <v/>
      </c>
      <c r="AS4" t="str">
        <f t="shared" si="1"/>
        <v/>
      </c>
      <c r="AT4" t="str">
        <f t="shared" si="1"/>
        <v/>
      </c>
      <c r="AU4" t="str">
        <f t="shared" si="1"/>
        <v/>
      </c>
      <c r="AV4" t="str">
        <f t="shared" si="1"/>
        <v/>
      </c>
      <c r="AW4" t="str">
        <f t="shared" si="1"/>
        <v/>
      </c>
      <c r="AX4" t="str">
        <f t="shared" si="1"/>
        <v/>
      </c>
    </row>
    <row r="5" spans="1:50" x14ac:dyDescent="0.25">
      <c r="A5" s="32">
        <v>3</v>
      </c>
      <c r="B5" s="33" t="s">
        <v>59</v>
      </c>
      <c r="C5" s="37" t="str">
        <f t="shared" si="2"/>
        <v>E</v>
      </c>
      <c r="D5" s="34"/>
      <c r="E5" s="34" t="s">
        <v>1017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6">
        <f>COUNTIF(名單!C:C,活動!A5)</f>
        <v>0</v>
      </c>
      <c r="Z5" s="33" t="s">
        <v>1022</v>
      </c>
      <c r="AA5" s="33" t="s">
        <v>1479</v>
      </c>
      <c r="AB5" s="33" t="s">
        <v>1023</v>
      </c>
      <c r="AC5" s="33">
        <v>10</v>
      </c>
      <c r="AD5" t="str">
        <f t="shared" si="3"/>
        <v/>
      </c>
      <c r="AE5" t="str">
        <f t="shared" si="1"/>
        <v>E</v>
      </c>
      <c r="AF5" t="str">
        <f t="shared" si="1"/>
        <v/>
      </c>
      <c r="AG5" t="str">
        <f t="shared" si="1"/>
        <v/>
      </c>
      <c r="AH5" t="str">
        <f t="shared" si="1"/>
        <v/>
      </c>
      <c r="AI5" t="str">
        <f t="shared" si="1"/>
        <v/>
      </c>
      <c r="AJ5" t="str">
        <f t="shared" si="1"/>
        <v/>
      </c>
      <c r="AK5" t="str">
        <f t="shared" si="1"/>
        <v/>
      </c>
      <c r="AL5" t="str">
        <f t="shared" si="1"/>
        <v/>
      </c>
      <c r="AM5" t="str">
        <f t="shared" si="1"/>
        <v/>
      </c>
      <c r="AN5" t="str">
        <f t="shared" si="1"/>
        <v/>
      </c>
      <c r="AO5" t="str">
        <f t="shared" si="1"/>
        <v/>
      </c>
      <c r="AP5" t="str">
        <f t="shared" si="1"/>
        <v/>
      </c>
      <c r="AQ5" t="str">
        <f t="shared" si="1"/>
        <v/>
      </c>
      <c r="AR5" t="str">
        <f t="shared" si="1"/>
        <v/>
      </c>
      <c r="AS5" t="str">
        <f t="shared" si="1"/>
        <v/>
      </c>
      <c r="AT5" t="str">
        <f t="shared" si="1"/>
        <v/>
      </c>
      <c r="AU5" t="str">
        <f t="shared" si="1"/>
        <v/>
      </c>
      <c r="AV5" t="str">
        <f t="shared" si="1"/>
        <v/>
      </c>
      <c r="AW5" t="str">
        <f t="shared" si="1"/>
        <v/>
      </c>
      <c r="AX5" t="str">
        <f t="shared" si="1"/>
        <v/>
      </c>
    </row>
    <row r="6" spans="1:50" x14ac:dyDescent="0.25">
      <c r="A6" s="32">
        <v>4</v>
      </c>
      <c r="B6" s="33" t="s">
        <v>71</v>
      </c>
      <c r="C6" s="37" t="str">
        <f t="shared" si="2"/>
        <v>EG</v>
      </c>
      <c r="D6" s="34"/>
      <c r="E6" s="34" t="s">
        <v>1017</v>
      </c>
      <c r="F6" s="34"/>
      <c r="G6" s="34" t="s">
        <v>1017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6">
        <f>COUNTIF(名單!C:C,活動!A6)</f>
        <v>0</v>
      </c>
      <c r="Z6" s="33" t="s">
        <v>1024</v>
      </c>
      <c r="AA6" s="33" t="s">
        <v>1480</v>
      </c>
      <c r="AB6" s="33" t="s">
        <v>1025</v>
      </c>
      <c r="AC6" s="33">
        <v>15</v>
      </c>
      <c r="AD6" t="str">
        <f t="shared" si="3"/>
        <v/>
      </c>
      <c r="AE6" t="str">
        <f t="shared" si="1"/>
        <v>E</v>
      </c>
      <c r="AF6" t="str">
        <f t="shared" si="1"/>
        <v/>
      </c>
      <c r="AG6" t="str">
        <f t="shared" si="1"/>
        <v>G</v>
      </c>
      <c r="AH6" t="str">
        <f t="shared" si="1"/>
        <v/>
      </c>
      <c r="AI6" t="str">
        <f t="shared" si="1"/>
        <v/>
      </c>
      <c r="AJ6" t="str">
        <f t="shared" si="1"/>
        <v/>
      </c>
      <c r="AK6" t="str">
        <f t="shared" si="1"/>
        <v/>
      </c>
      <c r="AL6" t="str">
        <f t="shared" si="1"/>
        <v/>
      </c>
      <c r="AM6" t="str">
        <f t="shared" si="1"/>
        <v/>
      </c>
      <c r="AN6" t="str">
        <f t="shared" si="1"/>
        <v/>
      </c>
      <c r="AO6" t="str">
        <f t="shared" si="1"/>
        <v/>
      </c>
      <c r="AP6" t="str">
        <f t="shared" si="1"/>
        <v/>
      </c>
      <c r="AQ6" t="str">
        <f t="shared" si="1"/>
        <v/>
      </c>
      <c r="AR6" t="str">
        <f t="shared" si="1"/>
        <v/>
      </c>
      <c r="AS6" t="str">
        <f t="shared" si="1"/>
        <v/>
      </c>
      <c r="AT6" t="str">
        <f t="shared" si="1"/>
        <v/>
      </c>
      <c r="AU6" t="str">
        <f t="shared" si="1"/>
        <v/>
      </c>
      <c r="AV6" t="str">
        <f t="shared" si="1"/>
        <v/>
      </c>
      <c r="AW6" t="str">
        <f t="shared" si="1"/>
        <v/>
      </c>
      <c r="AX6" t="str">
        <f t="shared" si="1"/>
        <v/>
      </c>
    </row>
    <row r="7" spans="1:50" x14ac:dyDescent="0.25">
      <c r="A7" s="32">
        <v>5</v>
      </c>
      <c r="B7" s="33" t="s">
        <v>1026</v>
      </c>
      <c r="C7" s="37" t="str">
        <f t="shared" si="2"/>
        <v>D</v>
      </c>
      <c r="D7" s="34" t="s">
        <v>1451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6">
        <f>COUNTIF(名單!C:C,活動!A7)</f>
        <v>0</v>
      </c>
      <c r="Z7" s="33" t="s">
        <v>1027</v>
      </c>
      <c r="AA7" s="33" t="s">
        <v>1481</v>
      </c>
      <c r="AB7" s="33" t="s">
        <v>1028</v>
      </c>
      <c r="AC7" s="33">
        <v>120</v>
      </c>
      <c r="AD7" t="str">
        <f t="shared" si="3"/>
        <v>D</v>
      </c>
      <c r="AE7" t="str">
        <f t="shared" si="1"/>
        <v/>
      </c>
      <c r="AF7" t="str">
        <f t="shared" si="1"/>
        <v/>
      </c>
      <c r="AG7" t="str">
        <f t="shared" si="1"/>
        <v/>
      </c>
      <c r="AH7" t="str">
        <f t="shared" si="1"/>
        <v/>
      </c>
      <c r="AI7" t="str">
        <f t="shared" si="1"/>
        <v/>
      </c>
      <c r="AJ7" t="str">
        <f t="shared" si="1"/>
        <v/>
      </c>
      <c r="AK7" t="str">
        <f t="shared" si="1"/>
        <v/>
      </c>
      <c r="AL7" t="str">
        <f t="shared" si="1"/>
        <v/>
      </c>
      <c r="AM7" t="str">
        <f t="shared" si="1"/>
        <v/>
      </c>
      <c r="AN7" t="str">
        <f t="shared" si="1"/>
        <v/>
      </c>
      <c r="AO7" t="str">
        <f t="shared" si="1"/>
        <v/>
      </c>
      <c r="AP7" t="str">
        <f t="shared" si="1"/>
        <v/>
      </c>
      <c r="AQ7" t="str">
        <f t="shared" si="1"/>
        <v/>
      </c>
      <c r="AR7" t="str">
        <f t="shared" si="1"/>
        <v/>
      </c>
      <c r="AS7" t="str">
        <f t="shared" si="1"/>
        <v/>
      </c>
      <c r="AT7" t="str">
        <f t="shared" si="1"/>
        <v/>
      </c>
      <c r="AU7" t="str">
        <f t="shared" si="1"/>
        <v/>
      </c>
      <c r="AV7" t="str">
        <f t="shared" si="1"/>
        <v/>
      </c>
      <c r="AW7" t="str">
        <f t="shared" si="1"/>
        <v/>
      </c>
      <c r="AX7" t="str">
        <f t="shared" si="1"/>
        <v/>
      </c>
    </row>
    <row r="8" spans="1:50" x14ac:dyDescent="0.25">
      <c r="A8" s="32">
        <v>6</v>
      </c>
      <c r="B8" s="33" t="s">
        <v>1029</v>
      </c>
      <c r="C8" s="37" t="str">
        <f t="shared" si="2"/>
        <v>DE</v>
      </c>
      <c r="D8" s="34" t="s">
        <v>1451</v>
      </c>
      <c r="E8" s="34" t="s">
        <v>1017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6">
        <f>COUNTIF(名單!C:C,活動!A8)</f>
        <v>0</v>
      </c>
      <c r="Z8" s="33" t="s">
        <v>1030</v>
      </c>
      <c r="AA8" s="33" t="s">
        <v>1482</v>
      </c>
      <c r="AB8" s="33" t="s">
        <v>1031</v>
      </c>
      <c r="AC8" s="33">
        <v>60</v>
      </c>
      <c r="AD8" t="str">
        <f t="shared" si="3"/>
        <v>D</v>
      </c>
      <c r="AE8" t="str">
        <f t="shared" si="1"/>
        <v>E</v>
      </c>
      <c r="AF8" t="str">
        <f t="shared" si="1"/>
        <v/>
      </c>
      <c r="AG8" t="str">
        <f t="shared" si="1"/>
        <v/>
      </c>
      <c r="AH8" t="str">
        <f t="shared" si="1"/>
        <v/>
      </c>
      <c r="AI8" t="str">
        <f t="shared" si="1"/>
        <v/>
      </c>
      <c r="AJ8" t="str">
        <f t="shared" si="1"/>
        <v/>
      </c>
      <c r="AK8" t="str">
        <f t="shared" si="1"/>
        <v/>
      </c>
      <c r="AL8" t="str">
        <f t="shared" si="1"/>
        <v/>
      </c>
      <c r="AM8" t="str">
        <f t="shared" si="1"/>
        <v/>
      </c>
      <c r="AN8" t="str">
        <f t="shared" si="1"/>
        <v/>
      </c>
      <c r="AO8" t="str">
        <f t="shared" si="1"/>
        <v/>
      </c>
      <c r="AP8" t="str">
        <f t="shared" si="1"/>
        <v/>
      </c>
      <c r="AQ8" t="str">
        <f t="shared" si="1"/>
        <v/>
      </c>
      <c r="AR8" t="str">
        <f t="shared" si="1"/>
        <v/>
      </c>
      <c r="AS8" t="str">
        <f t="shared" si="1"/>
        <v/>
      </c>
      <c r="AT8" t="str">
        <f t="shared" si="1"/>
        <v/>
      </c>
      <c r="AU8" t="str">
        <f t="shared" si="1"/>
        <v/>
      </c>
      <c r="AV8" t="str">
        <f t="shared" si="1"/>
        <v/>
      </c>
      <c r="AW8" t="str">
        <f t="shared" si="1"/>
        <v/>
      </c>
      <c r="AX8" t="str">
        <f t="shared" si="1"/>
        <v/>
      </c>
    </row>
    <row r="9" spans="1:50" x14ac:dyDescent="0.25">
      <c r="A9" s="32">
        <v>7</v>
      </c>
      <c r="B9" s="33" t="s">
        <v>80</v>
      </c>
      <c r="C9" s="37" t="str">
        <f t="shared" si="2"/>
        <v>DRST</v>
      </c>
      <c r="D9" s="34" t="s">
        <v>1451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 t="s">
        <v>1451</v>
      </c>
      <c r="S9" s="34" t="s">
        <v>1017</v>
      </c>
      <c r="T9" s="34" t="s">
        <v>1451</v>
      </c>
      <c r="U9" s="34" t="s">
        <v>1017</v>
      </c>
      <c r="V9" s="34"/>
      <c r="W9" s="34"/>
      <c r="X9" s="34"/>
      <c r="Y9" s="36">
        <f>COUNTIF(名單!C:C,活動!A9)</f>
        <v>0</v>
      </c>
      <c r="Z9" s="33" t="s">
        <v>1032</v>
      </c>
      <c r="AA9" s="33" t="s">
        <v>1483</v>
      </c>
      <c r="AB9" s="33" t="s">
        <v>1033</v>
      </c>
      <c r="AC9" s="33">
        <v>50</v>
      </c>
      <c r="AD9" t="str">
        <f t="shared" si="3"/>
        <v>D</v>
      </c>
      <c r="AE9" t="str">
        <f t="shared" si="1"/>
        <v/>
      </c>
      <c r="AF9" t="str">
        <f t="shared" si="1"/>
        <v/>
      </c>
      <c r="AG9" t="str">
        <f t="shared" si="1"/>
        <v/>
      </c>
      <c r="AH9" t="str">
        <f t="shared" si="1"/>
        <v/>
      </c>
      <c r="AI9" t="str">
        <f t="shared" si="1"/>
        <v/>
      </c>
      <c r="AJ9" t="str">
        <f t="shared" si="1"/>
        <v/>
      </c>
      <c r="AK9" t="str">
        <f t="shared" si="1"/>
        <v/>
      </c>
      <c r="AL9" t="str">
        <f t="shared" si="1"/>
        <v/>
      </c>
      <c r="AM9" t="str">
        <f t="shared" si="1"/>
        <v/>
      </c>
      <c r="AN9" t="str">
        <f t="shared" si="1"/>
        <v/>
      </c>
      <c r="AO9" t="str">
        <f t="shared" si="1"/>
        <v/>
      </c>
      <c r="AP9" t="str">
        <f t="shared" si="1"/>
        <v/>
      </c>
      <c r="AQ9" t="str">
        <f t="shared" si="1"/>
        <v/>
      </c>
      <c r="AR9" t="str">
        <f t="shared" si="1"/>
        <v>R</v>
      </c>
      <c r="AS9" t="str">
        <f t="shared" si="1"/>
        <v>S</v>
      </c>
      <c r="AT9" t="str">
        <f t="shared" si="1"/>
        <v>T</v>
      </c>
      <c r="AU9" t="str">
        <f t="shared" si="1"/>
        <v>U</v>
      </c>
      <c r="AV9" t="str">
        <f t="shared" si="1"/>
        <v/>
      </c>
      <c r="AW9" t="str">
        <f t="shared" si="1"/>
        <v/>
      </c>
      <c r="AX9" t="str">
        <f t="shared" si="1"/>
        <v/>
      </c>
    </row>
    <row r="10" spans="1:50" x14ac:dyDescent="0.25">
      <c r="A10" s="32">
        <v>8</v>
      </c>
      <c r="B10" s="33" t="s">
        <v>175</v>
      </c>
      <c r="C10" s="37" t="str">
        <f t="shared" si="2"/>
        <v>DE</v>
      </c>
      <c r="D10" s="34" t="s">
        <v>1451</v>
      </c>
      <c r="E10" s="34" t="s">
        <v>1034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6">
        <f>COUNTIF(名單!C:C,活動!A10)</f>
        <v>0</v>
      </c>
      <c r="Z10" s="33" t="s">
        <v>1035</v>
      </c>
      <c r="AA10" s="33" t="s">
        <v>1484</v>
      </c>
      <c r="AB10" s="33" t="s">
        <v>1021</v>
      </c>
      <c r="AC10" s="33">
        <v>24</v>
      </c>
      <c r="AD10" t="str">
        <f t="shared" si="3"/>
        <v>D</v>
      </c>
      <c r="AE10" t="str">
        <f t="shared" si="1"/>
        <v>E</v>
      </c>
      <c r="AF10" t="str">
        <f t="shared" si="1"/>
        <v/>
      </c>
      <c r="AG10" t="str">
        <f t="shared" si="1"/>
        <v/>
      </c>
      <c r="AH10" t="str">
        <f t="shared" si="1"/>
        <v/>
      </c>
      <c r="AI10" t="str">
        <f t="shared" si="1"/>
        <v/>
      </c>
      <c r="AJ10" t="str">
        <f t="shared" si="1"/>
        <v/>
      </c>
      <c r="AK10" t="str">
        <f t="shared" si="1"/>
        <v/>
      </c>
      <c r="AL10" t="str">
        <f t="shared" si="1"/>
        <v/>
      </c>
      <c r="AM10" t="str">
        <f t="shared" si="1"/>
        <v/>
      </c>
      <c r="AN10" t="str">
        <f t="shared" si="1"/>
        <v/>
      </c>
      <c r="AO10" t="str">
        <f t="shared" si="1"/>
        <v/>
      </c>
      <c r="AP10" t="str">
        <f t="shared" si="1"/>
        <v/>
      </c>
      <c r="AQ10" t="str">
        <f t="shared" si="1"/>
        <v/>
      </c>
      <c r="AR10" t="str">
        <f t="shared" si="1"/>
        <v/>
      </c>
      <c r="AS10" t="str">
        <f t="shared" si="1"/>
        <v/>
      </c>
      <c r="AT10" t="str">
        <f t="shared" si="1"/>
        <v/>
      </c>
      <c r="AU10" t="str">
        <f t="shared" si="1"/>
        <v/>
      </c>
      <c r="AV10" t="str">
        <f t="shared" si="1"/>
        <v/>
      </c>
      <c r="AW10" t="str">
        <f t="shared" si="1"/>
        <v/>
      </c>
      <c r="AX10" t="str">
        <f t="shared" si="1"/>
        <v/>
      </c>
    </row>
    <row r="11" spans="1:50" x14ac:dyDescent="0.25">
      <c r="A11" s="32">
        <v>9</v>
      </c>
      <c r="B11" s="33" t="s">
        <v>206</v>
      </c>
      <c r="C11" s="37" t="str">
        <f t="shared" si="2"/>
        <v>EFG</v>
      </c>
      <c r="D11" s="34"/>
      <c r="E11" s="34" t="s">
        <v>1017</v>
      </c>
      <c r="F11" s="34" t="s">
        <v>1451</v>
      </c>
      <c r="G11" s="34" t="s">
        <v>1017</v>
      </c>
      <c r="H11" s="34"/>
      <c r="I11" s="34"/>
      <c r="J11" s="34"/>
      <c r="K11" s="34"/>
      <c r="L11" s="35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6">
        <f>COUNTIF(名單!C:C,活動!A11)</f>
        <v>0</v>
      </c>
      <c r="Z11" s="33" t="s">
        <v>1036</v>
      </c>
      <c r="AA11" s="33" t="s">
        <v>1483</v>
      </c>
      <c r="AB11" s="33" t="s">
        <v>1037</v>
      </c>
      <c r="AC11" s="33">
        <v>20</v>
      </c>
      <c r="AD11" t="str">
        <f t="shared" si="3"/>
        <v/>
      </c>
      <c r="AE11" t="str">
        <f t="shared" si="1"/>
        <v>E</v>
      </c>
      <c r="AF11" t="str">
        <f t="shared" si="1"/>
        <v>F</v>
      </c>
      <c r="AG11" t="str">
        <f t="shared" si="1"/>
        <v>G</v>
      </c>
      <c r="AH11" t="str">
        <f t="shared" si="1"/>
        <v/>
      </c>
      <c r="AI11" t="str">
        <f t="shared" si="1"/>
        <v/>
      </c>
      <c r="AJ11" t="str">
        <f t="shared" si="1"/>
        <v/>
      </c>
      <c r="AK11" t="str">
        <f t="shared" si="1"/>
        <v/>
      </c>
      <c r="AL11" t="str">
        <f t="shared" si="1"/>
        <v/>
      </c>
      <c r="AM11" t="str">
        <f t="shared" si="1"/>
        <v/>
      </c>
      <c r="AN11" t="str">
        <f t="shared" si="1"/>
        <v/>
      </c>
      <c r="AO11" t="str">
        <f t="shared" si="1"/>
        <v/>
      </c>
      <c r="AP11" t="str">
        <f t="shared" si="1"/>
        <v/>
      </c>
      <c r="AQ11" t="str">
        <f t="shared" si="1"/>
        <v/>
      </c>
      <c r="AR11" t="str">
        <f t="shared" si="1"/>
        <v/>
      </c>
      <c r="AS11" t="str">
        <f t="shared" si="1"/>
        <v/>
      </c>
      <c r="AT11" t="str">
        <f t="shared" si="1"/>
        <v/>
      </c>
      <c r="AU11" t="str">
        <f t="shared" si="1"/>
        <v/>
      </c>
      <c r="AV11" t="str">
        <f t="shared" si="1"/>
        <v/>
      </c>
      <c r="AW11" t="str">
        <f t="shared" si="1"/>
        <v/>
      </c>
      <c r="AX11" t="str">
        <f t="shared" si="1"/>
        <v/>
      </c>
    </row>
    <row r="12" spans="1:50" x14ac:dyDescent="0.25">
      <c r="A12" s="32">
        <v>10</v>
      </c>
      <c r="B12" s="33" t="s">
        <v>243</v>
      </c>
      <c r="C12" s="37" t="str">
        <f t="shared" si="2"/>
        <v>DEFGHIJK</v>
      </c>
      <c r="D12" s="34" t="s">
        <v>1451</v>
      </c>
      <c r="E12" s="34" t="s">
        <v>1017</v>
      </c>
      <c r="F12" s="34" t="s">
        <v>1451</v>
      </c>
      <c r="G12" s="34" t="s">
        <v>1017</v>
      </c>
      <c r="H12" s="34" t="s">
        <v>1451</v>
      </c>
      <c r="I12" s="34" t="s">
        <v>1017</v>
      </c>
      <c r="J12" s="34" t="s">
        <v>1451</v>
      </c>
      <c r="K12" s="34" t="s">
        <v>1017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6">
        <f>COUNTIF(名單!C:C,活動!A12)</f>
        <v>0</v>
      </c>
      <c r="Z12" s="33" t="s">
        <v>1038</v>
      </c>
      <c r="AA12" s="33" t="s">
        <v>1485</v>
      </c>
      <c r="AB12" s="33" t="s">
        <v>1039</v>
      </c>
      <c r="AC12" s="33">
        <v>27</v>
      </c>
      <c r="AD12" t="str">
        <f t="shared" si="3"/>
        <v>D</v>
      </c>
      <c r="AE12" t="str">
        <f t="shared" si="1"/>
        <v>E</v>
      </c>
      <c r="AF12" t="str">
        <f t="shared" si="1"/>
        <v>F</v>
      </c>
      <c r="AG12" t="str">
        <f t="shared" si="1"/>
        <v>G</v>
      </c>
      <c r="AH12" t="str">
        <f t="shared" si="1"/>
        <v>H</v>
      </c>
      <c r="AI12" t="str">
        <f t="shared" si="1"/>
        <v>I</v>
      </c>
      <c r="AJ12" t="str">
        <f t="shared" si="1"/>
        <v>J</v>
      </c>
      <c r="AK12" t="str">
        <f t="shared" si="1"/>
        <v>K</v>
      </c>
      <c r="AL12" t="str">
        <f t="shared" si="1"/>
        <v/>
      </c>
      <c r="AM12" t="str">
        <f t="shared" si="1"/>
        <v/>
      </c>
      <c r="AN12" t="str">
        <f t="shared" si="1"/>
        <v/>
      </c>
      <c r="AO12" t="str">
        <f t="shared" si="1"/>
        <v/>
      </c>
      <c r="AP12" t="str">
        <f t="shared" si="1"/>
        <v/>
      </c>
      <c r="AQ12" t="str">
        <f t="shared" si="1"/>
        <v/>
      </c>
      <c r="AR12" t="str">
        <f t="shared" si="1"/>
        <v/>
      </c>
      <c r="AS12" t="str">
        <f t="shared" si="1"/>
        <v/>
      </c>
      <c r="AT12" t="str">
        <f t="shared" si="1"/>
        <v/>
      </c>
      <c r="AU12" t="str">
        <f t="shared" si="1"/>
        <v/>
      </c>
      <c r="AV12" t="str">
        <f t="shared" si="1"/>
        <v/>
      </c>
      <c r="AW12" t="str">
        <f t="shared" si="1"/>
        <v/>
      </c>
      <c r="AX12" t="str">
        <f t="shared" si="1"/>
        <v/>
      </c>
    </row>
    <row r="13" spans="1:50" x14ac:dyDescent="0.25">
      <c r="A13" s="32">
        <v>11</v>
      </c>
      <c r="B13" s="33" t="s">
        <v>320</v>
      </c>
      <c r="C13" s="37" t="str">
        <f t="shared" si="2"/>
        <v>DEFGHIJK</v>
      </c>
      <c r="D13" s="34" t="s">
        <v>1451</v>
      </c>
      <c r="E13" s="34" t="s">
        <v>1017</v>
      </c>
      <c r="F13" s="34" t="s">
        <v>1451</v>
      </c>
      <c r="G13" s="34" t="s">
        <v>1017</v>
      </c>
      <c r="H13" s="34" t="s">
        <v>1451</v>
      </c>
      <c r="I13" s="34" t="s">
        <v>1017</v>
      </c>
      <c r="J13" s="34" t="s">
        <v>1451</v>
      </c>
      <c r="K13" s="34" t="s">
        <v>1017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6">
        <f>COUNTIF(名單!C:C,活動!A13)</f>
        <v>0</v>
      </c>
      <c r="Z13" s="33" t="s">
        <v>1040</v>
      </c>
      <c r="AA13" s="33" t="s">
        <v>1486</v>
      </c>
      <c r="AB13" s="33" t="s">
        <v>1041</v>
      </c>
      <c r="AC13" s="33">
        <v>60</v>
      </c>
      <c r="AD13" t="str">
        <f t="shared" si="3"/>
        <v>D</v>
      </c>
      <c r="AE13" t="str">
        <f t="shared" si="1"/>
        <v>E</v>
      </c>
      <c r="AF13" t="str">
        <f t="shared" si="1"/>
        <v>F</v>
      </c>
      <c r="AG13" t="str">
        <f t="shared" si="1"/>
        <v>G</v>
      </c>
      <c r="AH13" t="str">
        <f t="shared" si="1"/>
        <v>H</v>
      </c>
      <c r="AI13" t="str">
        <f t="shared" si="1"/>
        <v>I</v>
      </c>
      <c r="AJ13" t="str">
        <f t="shared" si="1"/>
        <v>J</v>
      </c>
      <c r="AK13" t="str">
        <f t="shared" si="1"/>
        <v>K</v>
      </c>
      <c r="AL13" t="str">
        <f t="shared" si="1"/>
        <v/>
      </c>
      <c r="AM13" t="str">
        <f t="shared" si="1"/>
        <v/>
      </c>
      <c r="AN13" t="str">
        <f t="shared" si="1"/>
        <v/>
      </c>
      <c r="AO13" t="str">
        <f t="shared" si="1"/>
        <v/>
      </c>
      <c r="AP13" t="str">
        <f t="shared" si="1"/>
        <v/>
      </c>
      <c r="AQ13" t="str">
        <f t="shared" si="1"/>
        <v/>
      </c>
      <c r="AR13" t="str">
        <f t="shared" si="1"/>
        <v/>
      </c>
      <c r="AS13" t="str">
        <f t="shared" si="1"/>
        <v/>
      </c>
      <c r="AT13" t="str">
        <f t="shared" si="1"/>
        <v/>
      </c>
      <c r="AU13" t="str">
        <f t="shared" si="1"/>
        <v/>
      </c>
      <c r="AV13" t="str">
        <f t="shared" si="1"/>
        <v/>
      </c>
      <c r="AW13" t="str">
        <f t="shared" si="1"/>
        <v/>
      </c>
      <c r="AX13" t="str">
        <f t="shared" si="1"/>
        <v/>
      </c>
    </row>
    <row r="14" spans="1:50" x14ac:dyDescent="0.25">
      <c r="A14" s="32">
        <v>12</v>
      </c>
      <c r="B14" s="33" t="s">
        <v>402</v>
      </c>
      <c r="C14" s="37" t="str">
        <f t="shared" si="2"/>
        <v>EGIK</v>
      </c>
      <c r="D14" s="34"/>
      <c r="E14" s="34" t="s">
        <v>1017</v>
      </c>
      <c r="F14" s="34"/>
      <c r="G14" s="34" t="s">
        <v>1017</v>
      </c>
      <c r="H14" s="34"/>
      <c r="I14" s="34" t="s">
        <v>1017</v>
      </c>
      <c r="J14" s="34"/>
      <c r="K14" s="34" t="s">
        <v>1017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6">
        <f>COUNTIF(名單!C:C,活動!A14)</f>
        <v>0</v>
      </c>
      <c r="Z14" s="33" t="s">
        <v>1042</v>
      </c>
      <c r="AA14" s="33" t="s">
        <v>1487</v>
      </c>
      <c r="AB14" s="33" t="s">
        <v>1043</v>
      </c>
      <c r="AC14" s="33">
        <v>20</v>
      </c>
      <c r="AD14" t="str">
        <f t="shared" si="3"/>
        <v/>
      </c>
      <c r="AE14" t="str">
        <f t="shared" si="1"/>
        <v>E</v>
      </c>
      <c r="AF14" t="str">
        <f t="shared" si="1"/>
        <v/>
      </c>
      <c r="AG14" t="str">
        <f t="shared" si="1"/>
        <v>G</v>
      </c>
      <c r="AH14" t="str">
        <f t="shared" si="1"/>
        <v/>
      </c>
      <c r="AI14" t="str">
        <f t="shared" si="1"/>
        <v>I</v>
      </c>
      <c r="AJ14" t="str">
        <f t="shared" si="1"/>
        <v/>
      </c>
      <c r="AK14" t="str">
        <f t="shared" si="1"/>
        <v>K</v>
      </c>
      <c r="AL14" t="str">
        <f t="shared" si="1"/>
        <v/>
      </c>
      <c r="AM14" t="str">
        <f t="shared" si="1"/>
        <v/>
      </c>
      <c r="AN14" t="str">
        <f t="shared" si="1"/>
        <v/>
      </c>
      <c r="AO14" t="str">
        <f t="shared" si="1"/>
        <v/>
      </c>
      <c r="AP14" t="str">
        <f t="shared" si="1"/>
        <v/>
      </c>
      <c r="AQ14" t="str">
        <f t="shared" si="1"/>
        <v/>
      </c>
      <c r="AR14" t="str">
        <f t="shared" si="1"/>
        <v/>
      </c>
      <c r="AS14" t="str">
        <f t="shared" si="1"/>
        <v/>
      </c>
      <c r="AT14" t="str">
        <f t="shared" si="1"/>
        <v/>
      </c>
      <c r="AU14" t="str">
        <f t="shared" si="1"/>
        <v/>
      </c>
      <c r="AV14" t="str">
        <f t="shared" si="1"/>
        <v/>
      </c>
      <c r="AW14" t="str">
        <f t="shared" si="1"/>
        <v/>
      </c>
      <c r="AX14" t="str">
        <f t="shared" si="1"/>
        <v/>
      </c>
    </row>
    <row r="15" spans="1:50" x14ac:dyDescent="0.25">
      <c r="A15" s="32">
        <v>13</v>
      </c>
      <c r="B15" s="33" t="s">
        <v>966</v>
      </c>
      <c r="C15" s="37" t="str">
        <f t="shared" si="2"/>
        <v>F</v>
      </c>
      <c r="D15" s="34"/>
      <c r="E15" s="34"/>
      <c r="F15" s="34" t="s">
        <v>1451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6">
        <f>COUNTIF(名單!C:C,活動!A15)</f>
        <v>0</v>
      </c>
      <c r="Z15" s="33" t="s">
        <v>1044</v>
      </c>
      <c r="AA15" s="33" t="s">
        <v>1488</v>
      </c>
      <c r="AB15" s="33" t="s">
        <v>1045</v>
      </c>
      <c r="AC15" s="33">
        <v>24</v>
      </c>
      <c r="AD15" t="str">
        <f t="shared" si="3"/>
        <v/>
      </c>
      <c r="AE15" t="str">
        <f t="shared" si="1"/>
        <v/>
      </c>
      <c r="AF15" t="str">
        <f t="shared" si="1"/>
        <v>F</v>
      </c>
      <c r="AG15" t="str">
        <f t="shared" si="1"/>
        <v/>
      </c>
      <c r="AH15" t="str">
        <f t="shared" si="1"/>
        <v/>
      </c>
      <c r="AI15" t="str">
        <f t="shared" si="1"/>
        <v/>
      </c>
      <c r="AJ15" t="str">
        <f t="shared" si="1"/>
        <v/>
      </c>
      <c r="AK15" t="str">
        <f t="shared" si="1"/>
        <v/>
      </c>
      <c r="AL15" t="str">
        <f t="shared" si="1"/>
        <v/>
      </c>
      <c r="AM15" t="str">
        <f t="shared" si="1"/>
        <v/>
      </c>
      <c r="AN15" t="str">
        <f t="shared" si="1"/>
        <v/>
      </c>
      <c r="AO15" t="str">
        <f t="shared" si="1"/>
        <v/>
      </c>
      <c r="AP15" t="str">
        <f t="shared" si="1"/>
        <v/>
      </c>
      <c r="AQ15" t="str">
        <f t="shared" si="1"/>
        <v/>
      </c>
      <c r="AR15" t="str">
        <f t="shared" si="1"/>
        <v/>
      </c>
      <c r="AS15" t="str">
        <f t="shared" si="1"/>
        <v/>
      </c>
      <c r="AT15" t="str">
        <f t="shared" ref="AT15:AT60" si="4">IF(T15="","",CHAR(64+COLUMN(T$1)))</f>
        <v/>
      </c>
      <c r="AU15" t="str">
        <f t="shared" ref="AU15:AU60" si="5">IF(U15="","",CHAR(64+COLUMN(U$1)))</f>
        <v/>
      </c>
      <c r="AV15" t="str">
        <f t="shared" ref="AV15:AV60" si="6">IF(V15="","",CHAR(64+COLUMN(V$1)))</f>
        <v/>
      </c>
      <c r="AW15" t="str">
        <f t="shared" ref="AW15:AW60" si="7">IF(W15="","",CHAR(64+COLUMN(W$1)))</f>
        <v/>
      </c>
      <c r="AX15" t="str">
        <f t="shared" ref="AX15:AX60" si="8">IF(X15="","",CHAR(64+COLUMN(X$1)))</f>
        <v/>
      </c>
    </row>
    <row r="16" spans="1:50" x14ac:dyDescent="0.25">
      <c r="A16" s="32">
        <v>14</v>
      </c>
      <c r="B16" s="33" t="s">
        <v>1046</v>
      </c>
      <c r="C16" s="37" t="str">
        <f t="shared" si="2"/>
        <v>F</v>
      </c>
      <c r="D16" s="34"/>
      <c r="E16" s="34"/>
      <c r="F16" s="34" t="s">
        <v>1451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6">
        <f>COUNTIF(名單!C:C,活動!A16)</f>
        <v>0</v>
      </c>
      <c r="Z16" s="33" t="s">
        <v>1047</v>
      </c>
      <c r="AA16" s="33" t="s">
        <v>1505</v>
      </c>
      <c r="AB16" s="33" t="s">
        <v>1048</v>
      </c>
      <c r="AC16" s="33">
        <v>10</v>
      </c>
      <c r="AD16" t="str">
        <f t="shared" si="3"/>
        <v/>
      </c>
      <c r="AE16" t="str">
        <f t="shared" ref="AE16:AE60" si="9">IF(E16="","",CHAR(64+COLUMN(E$1)))</f>
        <v/>
      </c>
      <c r="AF16" t="str">
        <f t="shared" ref="AF16:AF60" si="10">IF(F16="","",CHAR(64+COLUMN(F$1)))</f>
        <v>F</v>
      </c>
      <c r="AG16" t="str">
        <f t="shared" ref="AG16:AG60" si="11">IF(G16="","",CHAR(64+COLUMN(G$1)))</f>
        <v/>
      </c>
      <c r="AH16" t="str">
        <f t="shared" ref="AH16:AH60" si="12">IF(H16="","",CHAR(64+COLUMN(H$1)))</f>
        <v/>
      </c>
      <c r="AI16" t="str">
        <f t="shared" ref="AI16:AI60" si="13">IF(I16="","",CHAR(64+COLUMN(I$1)))</f>
        <v/>
      </c>
      <c r="AJ16" t="str">
        <f t="shared" ref="AJ16:AJ60" si="14">IF(J16="","",CHAR(64+COLUMN(J$1)))</f>
        <v/>
      </c>
      <c r="AK16" t="str">
        <f t="shared" ref="AK16:AK60" si="15">IF(K16="","",CHAR(64+COLUMN(K$1)))</f>
        <v/>
      </c>
      <c r="AL16" t="str">
        <f t="shared" ref="AL16:AL60" si="16">IF(L16="","",CHAR(64+COLUMN(L$1)))</f>
        <v/>
      </c>
      <c r="AM16" t="str">
        <f t="shared" ref="AM16:AM60" si="17">IF(M16="","",CHAR(64+COLUMN(M$1)))</f>
        <v/>
      </c>
      <c r="AN16" t="str">
        <f t="shared" ref="AN16:AN60" si="18">IF(N16="","",CHAR(64+COLUMN(N$1)))</f>
        <v/>
      </c>
      <c r="AO16" t="str">
        <f t="shared" ref="AO16:AO60" si="19">IF(O16="","",CHAR(64+COLUMN(O$1)))</f>
        <v/>
      </c>
      <c r="AP16" t="str">
        <f t="shared" ref="AP16:AP60" si="20">IF(P16="","",CHAR(64+COLUMN(P$1)))</f>
        <v/>
      </c>
      <c r="AQ16" t="str">
        <f t="shared" ref="AQ16:AQ60" si="21">IF(Q16="","",CHAR(64+COLUMN(Q$1)))</f>
        <v/>
      </c>
      <c r="AR16" t="str">
        <f t="shared" ref="AR16:AR60" si="22">IF(R16="","",CHAR(64+COLUMN(R$1)))</f>
        <v/>
      </c>
      <c r="AS16" t="str">
        <f t="shared" ref="AS16:AS60" si="23">IF(S16="","",CHAR(64+COLUMN(S$1)))</f>
        <v/>
      </c>
      <c r="AT16" t="str">
        <f t="shared" si="4"/>
        <v/>
      </c>
      <c r="AU16" t="str">
        <f t="shared" si="5"/>
        <v/>
      </c>
      <c r="AV16" t="str">
        <f t="shared" si="6"/>
        <v/>
      </c>
      <c r="AW16" t="str">
        <f t="shared" si="7"/>
        <v/>
      </c>
      <c r="AX16" t="str">
        <f t="shared" si="8"/>
        <v/>
      </c>
    </row>
    <row r="17" spans="1:50" x14ac:dyDescent="0.25">
      <c r="A17" s="32">
        <v>15</v>
      </c>
      <c r="B17" s="33" t="s">
        <v>436</v>
      </c>
      <c r="C17" s="37" t="str">
        <f t="shared" si="2"/>
        <v>G</v>
      </c>
      <c r="D17" s="34"/>
      <c r="E17" s="34"/>
      <c r="F17" s="34"/>
      <c r="G17" s="34" t="s">
        <v>1017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6">
        <f>COUNTIF(名單!C:C,活動!A17)</f>
        <v>0</v>
      </c>
      <c r="Z17" s="33" t="s">
        <v>1040</v>
      </c>
      <c r="AA17" s="33" t="s">
        <v>1479</v>
      </c>
      <c r="AB17" s="33" t="s">
        <v>1049</v>
      </c>
      <c r="AC17" s="33">
        <v>10</v>
      </c>
      <c r="AD17" t="str">
        <f t="shared" si="3"/>
        <v/>
      </c>
      <c r="AE17" t="str">
        <f t="shared" si="9"/>
        <v/>
      </c>
      <c r="AF17" t="str">
        <f t="shared" si="10"/>
        <v/>
      </c>
      <c r="AG17" t="str">
        <f t="shared" si="11"/>
        <v>G</v>
      </c>
      <c r="AH17" t="str">
        <f t="shared" si="12"/>
        <v/>
      </c>
      <c r="AI17" t="str">
        <f t="shared" si="13"/>
        <v/>
      </c>
      <c r="AJ17" t="str">
        <f t="shared" si="14"/>
        <v/>
      </c>
      <c r="AK17" t="str">
        <f t="shared" si="15"/>
        <v/>
      </c>
      <c r="AL17" t="str">
        <f t="shared" si="16"/>
        <v/>
      </c>
      <c r="AM17" t="str">
        <f t="shared" si="17"/>
        <v/>
      </c>
      <c r="AN17" t="str">
        <f t="shared" si="18"/>
        <v/>
      </c>
      <c r="AO17" t="str">
        <f t="shared" si="19"/>
        <v/>
      </c>
      <c r="AP17" t="str">
        <f t="shared" si="20"/>
        <v/>
      </c>
      <c r="AQ17" t="str">
        <f t="shared" si="21"/>
        <v/>
      </c>
      <c r="AR17" t="str">
        <f t="shared" si="22"/>
        <v/>
      </c>
      <c r="AS17" t="str">
        <f t="shared" si="23"/>
        <v/>
      </c>
      <c r="AT17" t="str">
        <f t="shared" si="4"/>
        <v/>
      </c>
      <c r="AU17" t="str">
        <f t="shared" si="5"/>
        <v/>
      </c>
      <c r="AV17" t="str">
        <f t="shared" si="6"/>
        <v/>
      </c>
      <c r="AW17" t="str">
        <f t="shared" si="7"/>
        <v/>
      </c>
      <c r="AX17" t="str">
        <f t="shared" si="8"/>
        <v/>
      </c>
    </row>
    <row r="18" spans="1:50" x14ac:dyDescent="0.25">
      <c r="A18" s="32">
        <v>16</v>
      </c>
      <c r="B18" s="33" t="s">
        <v>457</v>
      </c>
      <c r="C18" s="37" t="str">
        <f t="shared" si="2"/>
        <v>G</v>
      </c>
      <c r="D18" s="34"/>
      <c r="E18" s="34"/>
      <c r="F18" s="34"/>
      <c r="G18" s="34" t="s">
        <v>1017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6">
        <f>COUNTIF(名單!C:C,活動!A18)</f>
        <v>0</v>
      </c>
      <c r="Z18" s="33" t="s">
        <v>1050</v>
      </c>
      <c r="AA18" s="33" t="s">
        <v>1489</v>
      </c>
      <c r="AB18" s="33" t="s">
        <v>1051</v>
      </c>
      <c r="AC18" s="33">
        <v>25</v>
      </c>
      <c r="AD18" t="str">
        <f t="shared" si="3"/>
        <v/>
      </c>
      <c r="AE18" t="str">
        <f t="shared" si="9"/>
        <v/>
      </c>
      <c r="AF18" t="str">
        <f t="shared" si="10"/>
        <v/>
      </c>
      <c r="AG18" t="str">
        <f t="shared" si="11"/>
        <v>G</v>
      </c>
      <c r="AH18" t="str">
        <f t="shared" si="12"/>
        <v/>
      </c>
      <c r="AI18" t="str">
        <f t="shared" si="13"/>
        <v/>
      </c>
      <c r="AJ18" t="str">
        <f t="shared" si="14"/>
        <v/>
      </c>
      <c r="AK18" t="str">
        <f t="shared" si="15"/>
        <v/>
      </c>
      <c r="AL18" t="str">
        <f t="shared" si="16"/>
        <v/>
      </c>
      <c r="AM18" t="str">
        <f t="shared" si="17"/>
        <v/>
      </c>
      <c r="AN18" t="str">
        <f t="shared" si="18"/>
        <v/>
      </c>
      <c r="AO18" t="str">
        <f t="shared" si="19"/>
        <v/>
      </c>
      <c r="AP18" t="str">
        <f t="shared" si="20"/>
        <v/>
      </c>
      <c r="AQ18" t="str">
        <f t="shared" si="21"/>
        <v/>
      </c>
      <c r="AR18" t="str">
        <f t="shared" si="22"/>
        <v/>
      </c>
      <c r="AS18" t="str">
        <f t="shared" si="23"/>
        <v/>
      </c>
      <c r="AT18" t="str">
        <f t="shared" si="4"/>
        <v/>
      </c>
      <c r="AU18" t="str">
        <f t="shared" si="5"/>
        <v/>
      </c>
      <c r="AV18" t="str">
        <f t="shared" si="6"/>
        <v/>
      </c>
      <c r="AW18" t="str">
        <f t="shared" si="7"/>
        <v/>
      </c>
      <c r="AX18" t="str">
        <f t="shared" si="8"/>
        <v/>
      </c>
    </row>
    <row r="19" spans="1:50" x14ac:dyDescent="0.25">
      <c r="A19" s="32">
        <v>17</v>
      </c>
      <c r="B19" s="33" t="s">
        <v>1052</v>
      </c>
      <c r="C19" s="37" t="str">
        <f t="shared" si="2"/>
        <v>F</v>
      </c>
      <c r="D19" s="34"/>
      <c r="E19" s="34"/>
      <c r="F19" s="34" t="s">
        <v>1451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6">
        <f>COUNTIF(名單!C:C,活動!A19)</f>
        <v>0</v>
      </c>
      <c r="Z19" s="33" t="s">
        <v>1027</v>
      </c>
      <c r="AA19" s="33" t="s">
        <v>1487</v>
      </c>
      <c r="AB19" s="33" t="s">
        <v>1053</v>
      </c>
      <c r="AC19" s="33">
        <v>120</v>
      </c>
      <c r="AD19" t="str">
        <f t="shared" si="3"/>
        <v/>
      </c>
      <c r="AE19" t="str">
        <f t="shared" si="9"/>
        <v/>
      </c>
      <c r="AF19" t="str">
        <f t="shared" si="10"/>
        <v>F</v>
      </c>
      <c r="AG19" t="str">
        <f t="shared" si="11"/>
        <v/>
      </c>
      <c r="AH19" t="str">
        <f t="shared" si="12"/>
        <v/>
      </c>
      <c r="AI19" t="str">
        <f t="shared" si="13"/>
        <v/>
      </c>
      <c r="AJ19" t="str">
        <f t="shared" si="14"/>
        <v/>
      </c>
      <c r="AK19" t="str">
        <f t="shared" si="15"/>
        <v/>
      </c>
      <c r="AL19" t="str">
        <f t="shared" si="16"/>
        <v/>
      </c>
      <c r="AM19" t="str">
        <f t="shared" si="17"/>
        <v/>
      </c>
      <c r="AN19" t="str">
        <f t="shared" si="18"/>
        <v/>
      </c>
      <c r="AO19" t="str">
        <f t="shared" si="19"/>
        <v/>
      </c>
      <c r="AP19" t="str">
        <f t="shared" si="20"/>
        <v/>
      </c>
      <c r="AQ19" t="str">
        <f t="shared" si="21"/>
        <v/>
      </c>
      <c r="AR19" t="str">
        <f t="shared" si="22"/>
        <v/>
      </c>
      <c r="AS19" t="str">
        <f t="shared" si="23"/>
        <v/>
      </c>
      <c r="AT19" t="str">
        <f t="shared" si="4"/>
        <v/>
      </c>
      <c r="AU19" t="str">
        <f t="shared" si="5"/>
        <v/>
      </c>
      <c r="AV19" t="str">
        <f t="shared" si="6"/>
        <v/>
      </c>
      <c r="AW19" t="str">
        <f t="shared" si="7"/>
        <v/>
      </c>
      <c r="AX19" t="str">
        <f t="shared" si="8"/>
        <v/>
      </c>
    </row>
    <row r="20" spans="1:50" x14ac:dyDescent="0.25">
      <c r="A20" s="32">
        <v>18</v>
      </c>
      <c r="B20" s="33" t="s">
        <v>478</v>
      </c>
      <c r="C20" s="37" t="str">
        <f t="shared" si="2"/>
        <v>F</v>
      </c>
      <c r="D20" s="34"/>
      <c r="E20" s="34"/>
      <c r="F20" s="34" t="s">
        <v>1451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6">
        <f>COUNTIF(名單!C:C,活動!A20)</f>
        <v>0</v>
      </c>
      <c r="Z20" s="33" t="s">
        <v>1054</v>
      </c>
      <c r="AA20" s="33" t="s">
        <v>1490</v>
      </c>
      <c r="AB20" s="33" t="s">
        <v>1021</v>
      </c>
      <c r="AC20" s="33">
        <v>26</v>
      </c>
      <c r="AD20" t="str">
        <f t="shared" si="3"/>
        <v/>
      </c>
      <c r="AE20" t="str">
        <f t="shared" si="9"/>
        <v/>
      </c>
      <c r="AF20" t="str">
        <f t="shared" si="10"/>
        <v>F</v>
      </c>
      <c r="AG20" t="str">
        <f t="shared" si="11"/>
        <v/>
      </c>
      <c r="AH20" t="str">
        <f t="shared" si="12"/>
        <v/>
      </c>
      <c r="AI20" t="str">
        <f t="shared" si="13"/>
        <v/>
      </c>
      <c r="AJ20" t="str">
        <f t="shared" si="14"/>
        <v/>
      </c>
      <c r="AK20" t="str">
        <f t="shared" si="15"/>
        <v/>
      </c>
      <c r="AL20" t="str">
        <f t="shared" si="16"/>
        <v/>
      </c>
      <c r="AM20" t="str">
        <f t="shared" si="17"/>
        <v/>
      </c>
      <c r="AN20" t="str">
        <f t="shared" si="18"/>
        <v/>
      </c>
      <c r="AO20" t="str">
        <f t="shared" si="19"/>
        <v/>
      </c>
      <c r="AP20" t="str">
        <f t="shared" si="20"/>
        <v/>
      </c>
      <c r="AQ20" t="str">
        <f t="shared" si="21"/>
        <v/>
      </c>
      <c r="AR20" t="str">
        <f t="shared" si="22"/>
        <v/>
      </c>
      <c r="AS20" t="str">
        <f t="shared" si="23"/>
        <v/>
      </c>
      <c r="AT20" t="str">
        <f t="shared" si="4"/>
        <v/>
      </c>
      <c r="AU20" t="str">
        <f t="shared" si="5"/>
        <v/>
      </c>
      <c r="AV20" t="str">
        <f t="shared" si="6"/>
        <v/>
      </c>
      <c r="AW20" t="str">
        <f t="shared" si="7"/>
        <v/>
      </c>
      <c r="AX20" t="str">
        <f t="shared" si="8"/>
        <v/>
      </c>
    </row>
    <row r="21" spans="1:50" x14ac:dyDescent="0.25">
      <c r="A21" s="32">
        <v>19</v>
      </c>
      <c r="B21" s="33" t="s">
        <v>502</v>
      </c>
      <c r="C21" s="37" t="str">
        <f t="shared" si="2"/>
        <v>F</v>
      </c>
      <c r="D21" s="34"/>
      <c r="E21" s="34"/>
      <c r="F21" s="34" t="s">
        <v>1451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6">
        <f>COUNTIF(名單!C:C,活動!A21)</f>
        <v>0</v>
      </c>
      <c r="Z21" s="33" t="s">
        <v>1055</v>
      </c>
      <c r="AA21" s="33" t="s">
        <v>1502</v>
      </c>
      <c r="AB21" s="33" t="s">
        <v>1056</v>
      </c>
      <c r="AC21" s="33">
        <v>25</v>
      </c>
      <c r="AD21" t="str">
        <f t="shared" si="3"/>
        <v/>
      </c>
      <c r="AE21" t="str">
        <f t="shared" si="9"/>
        <v/>
      </c>
      <c r="AF21" t="str">
        <f t="shared" si="10"/>
        <v>F</v>
      </c>
      <c r="AG21" t="str">
        <f t="shared" si="11"/>
        <v/>
      </c>
      <c r="AH21" t="str">
        <f t="shared" si="12"/>
        <v/>
      </c>
      <c r="AI21" t="str">
        <f t="shared" si="13"/>
        <v/>
      </c>
      <c r="AJ21" t="str">
        <f t="shared" si="14"/>
        <v/>
      </c>
      <c r="AK21" t="str">
        <f t="shared" si="15"/>
        <v/>
      </c>
      <c r="AL21" t="str">
        <f t="shared" si="16"/>
        <v/>
      </c>
      <c r="AM21" t="str">
        <f t="shared" si="17"/>
        <v/>
      </c>
      <c r="AN21" t="str">
        <f t="shared" si="18"/>
        <v/>
      </c>
      <c r="AO21" t="str">
        <f t="shared" si="19"/>
        <v/>
      </c>
      <c r="AP21" t="str">
        <f t="shared" si="20"/>
        <v/>
      </c>
      <c r="AQ21" t="str">
        <f t="shared" si="21"/>
        <v/>
      </c>
      <c r="AR21" t="str">
        <f t="shared" si="22"/>
        <v/>
      </c>
      <c r="AS21" t="str">
        <f t="shared" si="23"/>
        <v/>
      </c>
      <c r="AT21" t="str">
        <f t="shared" si="4"/>
        <v/>
      </c>
      <c r="AU21" t="str">
        <f t="shared" si="5"/>
        <v/>
      </c>
      <c r="AV21" t="str">
        <f t="shared" si="6"/>
        <v/>
      </c>
      <c r="AW21" t="str">
        <f t="shared" si="7"/>
        <v/>
      </c>
      <c r="AX21" t="str">
        <f t="shared" si="8"/>
        <v/>
      </c>
    </row>
    <row r="22" spans="1:50" x14ac:dyDescent="0.25">
      <c r="A22" s="32">
        <v>20</v>
      </c>
      <c r="B22" s="33" t="s">
        <v>516</v>
      </c>
      <c r="C22" s="37" t="str">
        <f t="shared" si="2"/>
        <v>F</v>
      </c>
      <c r="D22" s="34"/>
      <c r="E22" s="34"/>
      <c r="F22" s="34" t="s">
        <v>1451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6">
        <f>COUNTIF(名單!C:C,活動!A22)</f>
        <v>0</v>
      </c>
      <c r="Z22" s="33" t="s">
        <v>1057</v>
      </c>
      <c r="AA22" s="33" t="s">
        <v>1491</v>
      </c>
      <c r="AB22" s="33" t="s">
        <v>1058</v>
      </c>
      <c r="AC22" s="33">
        <v>30</v>
      </c>
      <c r="AD22" t="str">
        <f t="shared" si="3"/>
        <v/>
      </c>
      <c r="AE22" t="str">
        <f t="shared" si="9"/>
        <v/>
      </c>
      <c r="AF22" t="str">
        <f t="shared" si="10"/>
        <v>F</v>
      </c>
      <c r="AG22" t="str">
        <f t="shared" si="11"/>
        <v/>
      </c>
      <c r="AH22" t="str">
        <f t="shared" si="12"/>
        <v/>
      </c>
      <c r="AI22" t="str">
        <f t="shared" si="13"/>
        <v/>
      </c>
      <c r="AJ22" t="str">
        <f t="shared" si="14"/>
        <v/>
      </c>
      <c r="AK22" t="str">
        <f t="shared" si="15"/>
        <v/>
      </c>
      <c r="AL22" t="str">
        <f t="shared" si="16"/>
        <v/>
      </c>
      <c r="AM22" t="str">
        <f t="shared" si="17"/>
        <v/>
      </c>
      <c r="AN22" t="str">
        <f t="shared" si="18"/>
        <v/>
      </c>
      <c r="AO22" t="str">
        <f t="shared" si="19"/>
        <v/>
      </c>
      <c r="AP22" t="str">
        <f t="shared" si="20"/>
        <v/>
      </c>
      <c r="AQ22" t="str">
        <f t="shared" si="21"/>
        <v/>
      </c>
      <c r="AR22" t="str">
        <f t="shared" si="22"/>
        <v/>
      </c>
      <c r="AS22" t="str">
        <f t="shared" si="23"/>
        <v/>
      </c>
      <c r="AT22" t="str">
        <f t="shared" si="4"/>
        <v/>
      </c>
      <c r="AU22" t="str">
        <f t="shared" si="5"/>
        <v/>
      </c>
      <c r="AV22" t="str">
        <f t="shared" si="6"/>
        <v/>
      </c>
      <c r="AW22" t="str">
        <f t="shared" si="7"/>
        <v/>
      </c>
      <c r="AX22" t="str">
        <f t="shared" si="8"/>
        <v/>
      </c>
    </row>
    <row r="23" spans="1:50" x14ac:dyDescent="0.25">
      <c r="A23" s="32">
        <v>21</v>
      </c>
      <c r="B23" s="33" t="s">
        <v>547</v>
      </c>
      <c r="C23" s="37" t="str">
        <f t="shared" si="2"/>
        <v>GH</v>
      </c>
      <c r="D23" s="34"/>
      <c r="E23" s="34"/>
      <c r="F23" s="34"/>
      <c r="G23" s="34" t="s">
        <v>1017</v>
      </c>
      <c r="H23" s="34" t="s">
        <v>1451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6">
        <f>COUNTIF(名單!C:C,活動!A23)</f>
        <v>0</v>
      </c>
      <c r="Z23" s="33" t="s">
        <v>1059</v>
      </c>
      <c r="AA23" s="33" t="s">
        <v>1492</v>
      </c>
      <c r="AB23" s="33" t="s">
        <v>1060</v>
      </c>
      <c r="AC23" s="33">
        <v>24</v>
      </c>
      <c r="AD23" t="str">
        <f t="shared" si="3"/>
        <v/>
      </c>
      <c r="AE23" t="str">
        <f t="shared" si="9"/>
        <v/>
      </c>
      <c r="AF23" t="str">
        <f t="shared" si="10"/>
        <v/>
      </c>
      <c r="AG23" t="str">
        <f t="shared" si="11"/>
        <v>G</v>
      </c>
      <c r="AH23" t="str">
        <f t="shared" si="12"/>
        <v>H</v>
      </c>
      <c r="AI23" t="str">
        <f t="shared" si="13"/>
        <v/>
      </c>
      <c r="AJ23" t="str">
        <f t="shared" si="14"/>
        <v/>
      </c>
      <c r="AK23" t="str">
        <f t="shared" si="15"/>
        <v/>
      </c>
      <c r="AL23" t="str">
        <f t="shared" si="16"/>
        <v/>
      </c>
      <c r="AM23" t="str">
        <f t="shared" si="17"/>
        <v/>
      </c>
      <c r="AN23" t="str">
        <f t="shared" si="18"/>
        <v/>
      </c>
      <c r="AO23" t="str">
        <f t="shared" si="19"/>
        <v/>
      </c>
      <c r="AP23" t="str">
        <f t="shared" si="20"/>
        <v/>
      </c>
      <c r="AQ23" t="str">
        <f t="shared" si="21"/>
        <v/>
      </c>
      <c r="AR23" t="str">
        <f t="shared" si="22"/>
        <v/>
      </c>
      <c r="AS23" t="str">
        <f t="shared" si="23"/>
        <v/>
      </c>
      <c r="AT23" t="str">
        <f t="shared" si="4"/>
        <v/>
      </c>
      <c r="AU23" t="str">
        <f t="shared" si="5"/>
        <v/>
      </c>
      <c r="AV23" t="str">
        <f t="shared" si="6"/>
        <v/>
      </c>
      <c r="AW23" t="str">
        <f t="shared" si="7"/>
        <v/>
      </c>
      <c r="AX23" t="str">
        <f t="shared" si="8"/>
        <v/>
      </c>
    </row>
    <row r="24" spans="1:50" x14ac:dyDescent="0.25">
      <c r="A24" s="32">
        <v>22</v>
      </c>
      <c r="B24" s="33" t="s">
        <v>563</v>
      </c>
      <c r="C24" s="37" t="str">
        <f t="shared" si="2"/>
        <v>GH</v>
      </c>
      <c r="D24" s="34"/>
      <c r="E24" s="34"/>
      <c r="F24" s="34"/>
      <c r="G24" s="34" t="s">
        <v>1017</v>
      </c>
      <c r="H24" s="34" t="s">
        <v>1451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6">
        <f>COUNTIF(名單!C:C,活動!A24)</f>
        <v>0</v>
      </c>
      <c r="Z24" s="33" t="s">
        <v>1061</v>
      </c>
      <c r="AA24" s="33" t="s">
        <v>1492</v>
      </c>
      <c r="AB24" s="33" t="s">
        <v>1062</v>
      </c>
      <c r="AC24" s="33">
        <v>15</v>
      </c>
      <c r="AD24" t="str">
        <f t="shared" si="3"/>
        <v/>
      </c>
      <c r="AE24" t="str">
        <f t="shared" si="9"/>
        <v/>
      </c>
      <c r="AF24" t="str">
        <f t="shared" si="10"/>
        <v/>
      </c>
      <c r="AG24" t="str">
        <f t="shared" si="11"/>
        <v>G</v>
      </c>
      <c r="AH24" t="str">
        <f t="shared" si="12"/>
        <v>H</v>
      </c>
      <c r="AI24" t="str">
        <f t="shared" si="13"/>
        <v/>
      </c>
      <c r="AJ24" t="str">
        <f t="shared" si="14"/>
        <v/>
      </c>
      <c r="AK24" t="str">
        <f t="shared" si="15"/>
        <v/>
      </c>
      <c r="AL24" t="str">
        <f t="shared" si="16"/>
        <v/>
      </c>
      <c r="AM24" t="str">
        <f t="shared" si="17"/>
        <v/>
      </c>
      <c r="AN24" t="str">
        <f t="shared" si="18"/>
        <v/>
      </c>
      <c r="AO24" t="str">
        <f t="shared" si="19"/>
        <v/>
      </c>
      <c r="AP24" t="str">
        <f t="shared" si="20"/>
        <v/>
      </c>
      <c r="AQ24" t="str">
        <f t="shared" si="21"/>
        <v/>
      </c>
      <c r="AR24" t="str">
        <f t="shared" si="22"/>
        <v/>
      </c>
      <c r="AS24" t="str">
        <f t="shared" si="23"/>
        <v/>
      </c>
      <c r="AT24" t="str">
        <f t="shared" si="4"/>
        <v/>
      </c>
      <c r="AU24" t="str">
        <f t="shared" si="5"/>
        <v/>
      </c>
      <c r="AV24" t="str">
        <f t="shared" si="6"/>
        <v/>
      </c>
      <c r="AW24" t="str">
        <f t="shared" si="7"/>
        <v/>
      </c>
      <c r="AX24" t="str">
        <f t="shared" si="8"/>
        <v/>
      </c>
    </row>
    <row r="25" spans="1:50" x14ac:dyDescent="0.25">
      <c r="A25" s="32">
        <v>23</v>
      </c>
      <c r="B25" s="33" t="s">
        <v>906</v>
      </c>
      <c r="C25" s="37" t="str">
        <f t="shared" si="2"/>
        <v>FHJ</v>
      </c>
      <c r="D25" s="34"/>
      <c r="E25" s="34"/>
      <c r="F25" s="34" t="s">
        <v>1451</v>
      </c>
      <c r="G25" s="34"/>
      <c r="H25" s="34" t="s">
        <v>1451</v>
      </c>
      <c r="I25" s="34"/>
      <c r="J25" s="34" t="s">
        <v>1451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6">
        <f>COUNTIF(名單!C:C,活動!A25)</f>
        <v>0</v>
      </c>
      <c r="Z25" s="33" t="s">
        <v>1063</v>
      </c>
      <c r="AA25" s="33" t="s">
        <v>1493</v>
      </c>
      <c r="AB25" s="33" t="s">
        <v>1064</v>
      </c>
      <c r="AC25" s="33">
        <v>29</v>
      </c>
      <c r="AD25" t="str">
        <f t="shared" si="3"/>
        <v/>
      </c>
      <c r="AE25" t="str">
        <f t="shared" si="9"/>
        <v/>
      </c>
      <c r="AF25" t="str">
        <f t="shared" si="10"/>
        <v>F</v>
      </c>
      <c r="AG25" t="str">
        <f t="shared" si="11"/>
        <v/>
      </c>
      <c r="AH25" t="str">
        <f t="shared" si="12"/>
        <v>H</v>
      </c>
      <c r="AI25" t="str">
        <f t="shared" si="13"/>
        <v/>
      </c>
      <c r="AJ25" t="str">
        <f t="shared" si="14"/>
        <v>J</v>
      </c>
      <c r="AK25" t="str">
        <f t="shared" si="15"/>
        <v/>
      </c>
      <c r="AL25" t="str">
        <f t="shared" si="16"/>
        <v/>
      </c>
      <c r="AM25" t="str">
        <f t="shared" si="17"/>
        <v/>
      </c>
      <c r="AN25" t="str">
        <f t="shared" si="18"/>
        <v/>
      </c>
      <c r="AO25" t="str">
        <f t="shared" si="19"/>
        <v/>
      </c>
      <c r="AP25" t="str">
        <f t="shared" si="20"/>
        <v/>
      </c>
      <c r="AQ25" t="str">
        <f t="shared" si="21"/>
        <v/>
      </c>
      <c r="AR25" t="str">
        <f t="shared" si="22"/>
        <v/>
      </c>
      <c r="AS25" t="str">
        <f t="shared" si="23"/>
        <v/>
      </c>
      <c r="AT25" t="str">
        <f t="shared" si="4"/>
        <v/>
      </c>
      <c r="AU25" t="str">
        <f t="shared" si="5"/>
        <v/>
      </c>
      <c r="AV25" t="str">
        <f t="shared" si="6"/>
        <v/>
      </c>
      <c r="AW25" t="str">
        <f t="shared" si="7"/>
        <v/>
      </c>
      <c r="AX25" t="str">
        <f t="shared" si="8"/>
        <v/>
      </c>
    </row>
    <row r="26" spans="1:50" x14ac:dyDescent="0.25">
      <c r="A26" s="32">
        <v>24</v>
      </c>
      <c r="B26" s="33" t="s">
        <v>938</v>
      </c>
      <c r="C26" s="37" t="str">
        <f t="shared" si="2"/>
        <v>FHJ</v>
      </c>
      <c r="D26" s="34"/>
      <c r="E26" s="34"/>
      <c r="F26" s="34" t="s">
        <v>1451</v>
      </c>
      <c r="G26" s="34"/>
      <c r="H26" s="34" t="s">
        <v>1451</v>
      </c>
      <c r="I26" s="34"/>
      <c r="J26" s="34" t="s">
        <v>1451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6">
        <f>COUNTIF(名單!C:C,活動!A26)</f>
        <v>0</v>
      </c>
      <c r="Z26" s="33" t="s">
        <v>1065</v>
      </c>
      <c r="AA26" s="33" t="s">
        <v>1493</v>
      </c>
      <c r="AB26" s="33" t="s">
        <v>1066</v>
      </c>
      <c r="AC26" s="33">
        <v>21</v>
      </c>
      <c r="AD26" t="str">
        <f t="shared" si="3"/>
        <v/>
      </c>
      <c r="AE26" t="str">
        <f t="shared" si="9"/>
        <v/>
      </c>
      <c r="AF26" t="str">
        <f t="shared" si="10"/>
        <v>F</v>
      </c>
      <c r="AG26" t="str">
        <f t="shared" si="11"/>
        <v/>
      </c>
      <c r="AH26" t="str">
        <f t="shared" si="12"/>
        <v>H</v>
      </c>
      <c r="AI26" t="str">
        <f t="shared" si="13"/>
        <v/>
      </c>
      <c r="AJ26" t="str">
        <f t="shared" si="14"/>
        <v>J</v>
      </c>
      <c r="AK26" t="str">
        <f t="shared" si="15"/>
        <v/>
      </c>
      <c r="AL26" t="str">
        <f t="shared" si="16"/>
        <v/>
      </c>
      <c r="AM26" t="str">
        <f t="shared" si="17"/>
        <v/>
      </c>
      <c r="AN26" t="str">
        <f t="shared" si="18"/>
        <v/>
      </c>
      <c r="AO26" t="str">
        <f t="shared" si="19"/>
        <v/>
      </c>
      <c r="AP26" t="str">
        <f t="shared" si="20"/>
        <v/>
      </c>
      <c r="AQ26" t="str">
        <f t="shared" si="21"/>
        <v/>
      </c>
      <c r="AR26" t="str">
        <f t="shared" si="22"/>
        <v/>
      </c>
      <c r="AS26" t="str">
        <f t="shared" si="23"/>
        <v/>
      </c>
      <c r="AT26" t="str">
        <f t="shared" si="4"/>
        <v/>
      </c>
      <c r="AU26" t="str">
        <f t="shared" si="5"/>
        <v/>
      </c>
      <c r="AV26" t="str">
        <f t="shared" si="6"/>
        <v/>
      </c>
      <c r="AW26" t="str">
        <f t="shared" si="7"/>
        <v/>
      </c>
      <c r="AX26" t="str">
        <f t="shared" si="8"/>
        <v/>
      </c>
    </row>
    <row r="27" spans="1:50" x14ac:dyDescent="0.25">
      <c r="A27" s="32" t="s">
        <v>963</v>
      </c>
      <c r="B27" s="33" t="s">
        <v>964</v>
      </c>
      <c r="C27" s="37" t="str">
        <f t="shared" si="2"/>
        <v>F</v>
      </c>
      <c r="D27" s="34"/>
      <c r="E27" s="34"/>
      <c r="F27" s="34" t="s">
        <v>1451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6">
        <f>COUNTIF(名單!C:C,活動!A27)</f>
        <v>0</v>
      </c>
      <c r="Z27" s="33" t="s">
        <v>1067</v>
      </c>
      <c r="AA27" s="33" t="s">
        <v>1493</v>
      </c>
      <c r="AB27" s="33" t="s">
        <v>1068</v>
      </c>
      <c r="AC27" s="33">
        <v>15</v>
      </c>
      <c r="AD27" t="str">
        <f t="shared" si="3"/>
        <v/>
      </c>
      <c r="AE27" t="str">
        <f t="shared" si="9"/>
        <v/>
      </c>
      <c r="AF27" t="str">
        <f t="shared" si="10"/>
        <v>F</v>
      </c>
      <c r="AG27" t="str">
        <f t="shared" si="11"/>
        <v/>
      </c>
      <c r="AH27" t="str">
        <f t="shared" si="12"/>
        <v/>
      </c>
      <c r="AI27" t="str">
        <f t="shared" si="13"/>
        <v/>
      </c>
      <c r="AJ27" t="str">
        <f t="shared" si="14"/>
        <v/>
      </c>
      <c r="AK27" t="str">
        <f t="shared" si="15"/>
        <v/>
      </c>
      <c r="AL27" t="str">
        <f t="shared" si="16"/>
        <v/>
      </c>
      <c r="AM27" t="str">
        <f t="shared" si="17"/>
        <v/>
      </c>
      <c r="AN27" t="str">
        <f t="shared" si="18"/>
        <v/>
      </c>
      <c r="AO27" t="str">
        <f t="shared" si="19"/>
        <v/>
      </c>
      <c r="AP27" t="str">
        <f t="shared" si="20"/>
        <v/>
      </c>
      <c r="AQ27" t="str">
        <f t="shared" si="21"/>
        <v/>
      </c>
      <c r="AR27" t="str">
        <f t="shared" si="22"/>
        <v/>
      </c>
      <c r="AS27" t="str">
        <f t="shared" si="23"/>
        <v/>
      </c>
      <c r="AT27" t="str">
        <f t="shared" si="4"/>
        <v/>
      </c>
      <c r="AU27" t="str">
        <f t="shared" si="5"/>
        <v/>
      </c>
      <c r="AV27" t="str">
        <f t="shared" si="6"/>
        <v/>
      </c>
      <c r="AW27" t="str">
        <f t="shared" si="7"/>
        <v/>
      </c>
      <c r="AX27" t="str">
        <f t="shared" si="8"/>
        <v/>
      </c>
    </row>
    <row r="28" spans="1:50" x14ac:dyDescent="0.25">
      <c r="A28" s="32" t="s">
        <v>961</v>
      </c>
      <c r="B28" s="33" t="s">
        <v>962</v>
      </c>
      <c r="C28" s="37" t="str">
        <f t="shared" si="2"/>
        <v>H</v>
      </c>
      <c r="D28" s="34"/>
      <c r="E28" s="34"/>
      <c r="F28" s="34"/>
      <c r="G28" s="34"/>
      <c r="H28" s="34" t="s">
        <v>1451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6">
        <f>COUNTIF(名單!C:C,活動!A28)</f>
        <v>0</v>
      </c>
      <c r="Z28" s="33" t="s">
        <v>1067</v>
      </c>
      <c r="AA28" s="33" t="s">
        <v>1493</v>
      </c>
      <c r="AB28" s="33" t="s">
        <v>1068</v>
      </c>
      <c r="AC28" s="33">
        <v>15</v>
      </c>
      <c r="AD28" t="str">
        <f t="shared" si="3"/>
        <v/>
      </c>
      <c r="AE28" t="str">
        <f t="shared" si="9"/>
        <v/>
      </c>
      <c r="AF28" t="str">
        <f t="shared" si="10"/>
        <v/>
      </c>
      <c r="AG28" t="str">
        <f t="shared" si="11"/>
        <v/>
      </c>
      <c r="AH28" t="str">
        <f t="shared" si="12"/>
        <v>H</v>
      </c>
      <c r="AI28" t="str">
        <f t="shared" si="13"/>
        <v/>
      </c>
      <c r="AJ28" t="str">
        <f t="shared" si="14"/>
        <v/>
      </c>
      <c r="AK28" t="str">
        <f t="shared" si="15"/>
        <v/>
      </c>
      <c r="AL28" t="str">
        <f t="shared" si="16"/>
        <v/>
      </c>
      <c r="AM28" t="str">
        <f t="shared" si="17"/>
        <v/>
      </c>
      <c r="AN28" t="str">
        <f t="shared" si="18"/>
        <v/>
      </c>
      <c r="AO28" t="str">
        <f t="shared" si="19"/>
        <v/>
      </c>
      <c r="AP28" t="str">
        <f t="shared" si="20"/>
        <v/>
      </c>
      <c r="AQ28" t="str">
        <f t="shared" si="21"/>
        <v/>
      </c>
      <c r="AR28" t="str">
        <f t="shared" si="22"/>
        <v/>
      </c>
      <c r="AS28" t="str">
        <f t="shared" si="23"/>
        <v/>
      </c>
      <c r="AT28" t="str">
        <f t="shared" si="4"/>
        <v/>
      </c>
      <c r="AU28" t="str">
        <f t="shared" si="5"/>
        <v/>
      </c>
      <c r="AV28" t="str">
        <f t="shared" si="6"/>
        <v/>
      </c>
      <c r="AW28" t="str">
        <f t="shared" si="7"/>
        <v/>
      </c>
      <c r="AX28" t="str">
        <f t="shared" si="8"/>
        <v/>
      </c>
    </row>
    <row r="29" spans="1:50" x14ac:dyDescent="0.25">
      <c r="A29" s="32" t="s">
        <v>950</v>
      </c>
      <c r="B29" s="33" t="s">
        <v>951</v>
      </c>
      <c r="C29" s="37" t="str">
        <f t="shared" si="2"/>
        <v>K</v>
      </c>
      <c r="D29" s="34"/>
      <c r="E29" s="34"/>
      <c r="F29" s="34"/>
      <c r="G29" s="34"/>
      <c r="H29" s="34"/>
      <c r="I29" s="34"/>
      <c r="J29" s="34"/>
      <c r="K29" s="34" t="s">
        <v>1017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6">
        <f>COUNTIF(名單!C:C,活動!A29)</f>
        <v>0</v>
      </c>
      <c r="Z29" s="33" t="s">
        <v>1067</v>
      </c>
      <c r="AA29" s="33" t="s">
        <v>1493</v>
      </c>
      <c r="AB29" s="33" t="s">
        <v>1068</v>
      </c>
      <c r="AC29" s="33">
        <v>15</v>
      </c>
      <c r="AD29" t="str">
        <f t="shared" si="3"/>
        <v/>
      </c>
      <c r="AE29" t="str">
        <f t="shared" si="9"/>
        <v/>
      </c>
      <c r="AF29" t="str">
        <f t="shared" si="10"/>
        <v/>
      </c>
      <c r="AG29" t="str">
        <f t="shared" si="11"/>
        <v/>
      </c>
      <c r="AH29" t="str">
        <f t="shared" si="12"/>
        <v/>
      </c>
      <c r="AI29" t="str">
        <f t="shared" si="13"/>
        <v/>
      </c>
      <c r="AJ29" t="str">
        <f t="shared" si="14"/>
        <v/>
      </c>
      <c r="AK29" t="str">
        <f t="shared" si="15"/>
        <v>K</v>
      </c>
      <c r="AL29" t="str">
        <f t="shared" si="16"/>
        <v/>
      </c>
      <c r="AM29" t="str">
        <f t="shared" si="17"/>
        <v/>
      </c>
      <c r="AN29" t="str">
        <f t="shared" si="18"/>
        <v/>
      </c>
      <c r="AO29" t="str">
        <f t="shared" si="19"/>
        <v/>
      </c>
      <c r="AP29" t="str">
        <f t="shared" si="20"/>
        <v/>
      </c>
      <c r="AQ29" t="str">
        <f t="shared" si="21"/>
        <v/>
      </c>
      <c r="AR29" t="str">
        <f t="shared" si="22"/>
        <v/>
      </c>
      <c r="AS29" t="str">
        <f t="shared" si="23"/>
        <v/>
      </c>
      <c r="AT29" t="str">
        <f t="shared" si="4"/>
        <v/>
      </c>
      <c r="AU29" t="str">
        <f t="shared" si="5"/>
        <v/>
      </c>
      <c r="AV29" t="str">
        <f t="shared" si="6"/>
        <v/>
      </c>
      <c r="AW29" t="str">
        <f t="shared" si="7"/>
        <v/>
      </c>
      <c r="AX29" t="str">
        <f t="shared" si="8"/>
        <v/>
      </c>
    </row>
    <row r="30" spans="1:50" x14ac:dyDescent="0.25">
      <c r="A30" s="32">
        <v>26</v>
      </c>
      <c r="B30" s="33" t="s">
        <v>579</v>
      </c>
      <c r="C30" s="37" t="str">
        <f t="shared" si="2"/>
        <v>FGHIJK</v>
      </c>
      <c r="D30" s="34"/>
      <c r="E30" s="34"/>
      <c r="F30" s="34" t="s">
        <v>1451</v>
      </c>
      <c r="G30" s="34" t="s">
        <v>1017</v>
      </c>
      <c r="H30" s="34" t="s">
        <v>1451</v>
      </c>
      <c r="I30" s="34" t="s">
        <v>1017</v>
      </c>
      <c r="J30" s="34" t="s">
        <v>1451</v>
      </c>
      <c r="K30" s="34" t="s">
        <v>1017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6">
        <f>COUNTIF(名單!C:C,活動!A30)</f>
        <v>0</v>
      </c>
      <c r="Z30" s="33" t="s">
        <v>1069</v>
      </c>
      <c r="AA30" s="33" t="s">
        <v>1494</v>
      </c>
      <c r="AB30" s="33" t="s">
        <v>1070</v>
      </c>
      <c r="AC30" s="33">
        <v>52</v>
      </c>
      <c r="AD30" t="str">
        <f t="shared" si="3"/>
        <v/>
      </c>
      <c r="AE30" t="str">
        <f t="shared" si="9"/>
        <v/>
      </c>
      <c r="AF30" t="str">
        <f t="shared" si="10"/>
        <v>F</v>
      </c>
      <c r="AG30" t="str">
        <f t="shared" si="11"/>
        <v>G</v>
      </c>
      <c r="AH30" t="str">
        <f t="shared" si="12"/>
        <v>H</v>
      </c>
      <c r="AI30" t="str">
        <f t="shared" si="13"/>
        <v>I</v>
      </c>
      <c r="AJ30" t="str">
        <f t="shared" si="14"/>
        <v>J</v>
      </c>
      <c r="AK30" t="str">
        <f t="shared" si="15"/>
        <v>K</v>
      </c>
      <c r="AL30" t="str">
        <f t="shared" si="16"/>
        <v/>
      </c>
      <c r="AM30" t="str">
        <f t="shared" si="17"/>
        <v/>
      </c>
      <c r="AN30" t="str">
        <f t="shared" si="18"/>
        <v/>
      </c>
      <c r="AO30" t="str">
        <f t="shared" si="19"/>
        <v/>
      </c>
      <c r="AP30" t="str">
        <f t="shared" si="20"/>
        <v/>
      </c>
      <c r="AQ30" t="str">
        <f t="shared" si="21"/>
        <v/>
      </c>
      <c r="AR30" t="str">
        <f t="shared" si="22"/>
        <v/>
      </c>
      <c r="AS30" t="str">
        <f t="shared" si="23"/>
        <v/>
      </c>
      <c r="AT30" t="str">
        <f t="shared" si="4"/>
        <v/>
      </c>
      <c r="AU30" t="str">
        <f t="shared" si="5"/>
        <v/>
      </c>
      <c r="AV30" t="str">
        <f t="shared" si="6"/>
        <v/>
      </c>
      <c r="AW30" t="str">
        <f t="shared" si="7"/>
        <v/>
      </c>
      <c r="AX30" t="str">
        <f t="shared" si="8"/>
        <v/>
      </c>
    </row>
    <row r="31" spans="1:50" x14ac:dyDescent="0.25">
      <c r="A31" s="32">
        <v>27</v>
      </c>
      <c r="B31" s="33" t="s">
        <v>632</v>
      </c>
      <c r="C31" s="37" t="str">
        <f t="shared" si="2"/>
        <v>H</v>
      </c>
      <c r="D31" s="34"/>
      <c r="E31" s="34"/>
      <c r="F31" s="34"/>
      <c r="G31" s="34"/>
      <c r="H31" s="34" t="s">
        <v>1451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6">
        <f>COUNTIF(名單!C:C,活動!A31)</f>
        <v>0</v>
      </c>
      <c r="Z31" s="33" t="s">
        <v>1071</v>
      </c>
      <c r="AA31" s="33" t="s">
        <v>1495</v>
      </c>
      <c r="AB31" s="33" t="s">
        <v>1021</v>
      </c>
      <c r="AC31" s="33">
        <v>20</v>
      </c>
      <c r="AD31" t="str">
        <f t="shared" si="3"/>
        <v/>
      </c>
      <c r="AE31" t="str">
        <f t="shared" si="9"/>
        <v/>
      </c>
      <c r="AF31" t="str">
        <f t="shared" si="10"/>
        <v/>
      </c>
      <c r="AG31" t="str">
        <f t="shared" si="11"/>
        <v/>
      </c>
      <c r="AH31" t="str">
        <f t="shared" si="12"/>
        <v>H</v>
      </c>
      <c r="AI31" t="str">
        <f t="shared" si="13"/>
        <v/>
      </c>
      <c r="AJ31" t="str">
        <f t="shared" si="14"/>
        <v/>
      </c>
      <c r="AK31" t="str">
        <f t="shared" si="15"/>
        <v/>
      </c>
      <c r="AL31" t="str">
        <f t="shared" si="16"/>
        <v/>
      </c>
      <c r="AM31" t="str">
        <f t="shared" si="17"/>
        <v/>
      </c>
      <c r="AN31" t="str">
        <f t="shared" si="18"/>
        <v/>
      </c>
      <c r="AO31" t="str">
        <f t="shared" si="19"/>
        <v/>
      </c>
      <c r="AP31" t="str">
        <f t="shared" si="20"/>
        <v/>
      </c>
      <c r="AQ31" t="str">
        <f t="shared" si="21"/>
        <v/>
      </c>
      <c r="AR31" t="str">
        <f t="shared" si="22"/>
        <v/>
      </c>
      <c r="AS31" t="str">
        <f t="shared" si="23"/>
        <v/>
      </c>
      <c r="AT31" t="str">
        <f t="shared" si="4"/>
        <v/>
      </c>
      <c r="AU31" t="str">
        <f t="shared" si="5"/>
        <v/>
      </c>
      <c r="AV31" t="str">
        <f t="shared" si="6"/>
        <v/>
      </c>
      <c r="AW31" t="str">
        <f t="shared" si="7"/>
        <v/>
      </c>
      <c r="AX31" t="str">
        <f t="shared" si="8"/>
        <v/>
      </c>
    </row>
    <row r="32" spans="1:50" x14ac:dyDescent="0.25">
      <c r="A32" s="32">
        <v>28</v>
      </c>
      <c r="B32" s="33" t="s">
        <v>666</v>
      </c>
      <c r="C32" s="37" t="str">
        <f t="shared" si="2"/>
        <v>H</v>
      </c>
      <c r="D32" s="34"/>
      <c r="E32" s="34"/>
      <c r="F32" s="34"/>
      <c r="G32" s="34"/>
      <c r="H32" s="34" t="s">
        <v>1451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6">
        <f>COUNTIF(名單!C:C,活動!A32)</f>
        <v>0</v>
      </c>
      <c r="Z32" s="33" t="s">
        <v>1072</v>
      </c>
      <c r="AA32" s="33" t="s">
        <v>1496</v>
      </c>
      <c r="AB32" s="33" t="s">
        <v>1021</v>
      </c>
      <c r="AC32" s="33">
        <v>40</v>
      </c>
      <c r="AD32" t="str">
        <f t="shared" si="3"/>
        <v/>
      </c>
      <c r="AE32" t="str">
        <f t="shared" si="9"/>
        <v/>
      </c>
      <c r="AF32" t="str">
        <f t="shared" si="10"/>
        <v/>
      </c>
      <c r="AG32" t="str">
        <f t="shared" si="11"/>
        <v/>
      </c>
      <c r="AH32" t="str">
        <f t="shared" si="12"/>
        <v>H</v>
      </c>
      <c r="AI32" t="str">
        <f t="shared" si="13"/>
        <v/>
      </c>
      <c r="AJ32" t="str">
        <f t="shared" si="14"/>
        <v/>
      </c>
      <c r="AK32" t="str">
        <f t="shared" si="15"/>
        <v/>
      </c>
      <c r="AL32" t="str">
        <f t="shared" si="16"/>
        <v/>
      </c>
      <c r="AM32" t="str">
        <f t="shared" si="17"/>
        <v/>
      </c>
      <c r="AN32" t="str">
        <f t="shared" si="18"/>
        <v/>
      </c>
      <c r="AO32" t="str">
        <f t="shared" si="19"/>
        <v/>
      </c>
      <c r="AP32" t="str">
        <f t="shared" si="20"/>
        <v/>
      </c>
      <c r="AQ32" t="str">
        <f t="shared" si="21"/>
        <v/>
      </c>
      <c r="AR32" t="str">
        <f t="shared" si="22"/>
        <v/>
      </c>
      <c r="AS32" t="str">
        <f t="shared" si="23"/>
        <v/>
      </c>
      <c r="AT32" t="str">
        <f t="shared" si="4"/>
        <v/>
      </c>
      <c r="AU32" t="str">
        <f t="shared" si="5"/>
        <v/>
      </c>
      <c r="AV32" t="str">
        <f t="shared" si="6"/>
        <v/>
      </c>
      <c r="AW32" t="str">
        <f t="shared" si="7"/>
        <v/>
      </c>
      <c r="AX32" t="str">
        <f t="shared" si="8"/>
        <v/>
      </c>
    </row>
    <row r="33" spans="1:50" x14ac:dyDescent="0.25">
      <c r="A33" s="32">
        <v>29</v>
      </c>
      <c r="B33" s="33" t="s">
        <v>1073</v>
      </c>
      <c r="C33" s="37" t="str">
        <f t="shared" si="2"/>
        <v>H</v>
      </c>
      <c r="D33" s="34"/>
      <c r="E33" s="34"/>
      <c r="F33" s="34"/>
      <c r="G33" s="34"/>
      <c r="H33" s="34" t="s">
        <v>1451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6">
        <f>COUNTIF(名單!C:C,活動!A33)</f>
        <v>0</v>
      </c>
      <c r="Z33" s="33" t="s">
        <v>1027</v>
      </c>
      <c r="AA33" s="33" t="s">
        <v>1504</v>
      </c>
      <c r="AB33" s="33" t="s">
        <v>1074</v>
      </c>
      <c r="AC33" s="33">
        <v>121</v>
      </c>
      <c r="AD33" t="str">
        <f t="shared" si="3"/>
        <v/>
      </c>
      <c r="AE33" t="str">
        <f t="shared" si="9"/>
        <v/>
      </c>
      <c r="AF33" t="str">
        <f t="shared" si="10"/>
        <v/>
      </c>
      <c r="AG33" t="str">
        <f t="shared" si="11"/>
        <v/>
      </c>
      <c r="AH33" t="str">
        <f t="shared" si="12"/>
        <v>H</v>
      </c>
      <c r="AI33" t="str">
        <f t="shared" si="13"/>
        <v/>
      </c>
      <c r="AJ33" t="str">
        <f t="shared" si="14"/>
        <v/>
      </c>
      <c r="AK33" t="str">
        <f t="shared" si="15"/>
        <v/>
      </c>
      <c r="AL33" t="str">
        <f t="shared" si="16"/>
        <v/>
      </c>
      <c r="AM33" t="str">
        <f t="shared" si="17"/>
        <v/>
      </c>
      <c r="AN33" t="str">
        <f t="shared" si="18"/>
        <v/>
      </c>
      <c r="AO33" t="str">
        <f t="shared" si="19"/>
        <v/>
      </c>
      <c r="AP33" t="str">
        <f t="shared" si="20"/>
        <v/>
      </c>
      <c r="AQ33" t="str">
        <f t="shared" si="21"/>
        <v/>
      </c>
      <c r="AR33" t="str">
        <f t="shared" si="22"/>
        <v/>
      </c>
      <c r="AS33" t="str">
        <f t="shared" si="23"/>
        <v/>
      </c>
      <c r="AT33" t="str">
        <f t="shared" si="4"/>
        <v/>
      </c>
      <c r="AU33" t="str">
        <f t="shared" si="5"/>
        <v/>
      </c>
      <c r="AV33" t="str">
        <f t="shared" si="6"/>
        <v/>
      </c>
      <c r="AW33" t="str">
        <f t="shared" si="7"/>
        <v/>
      </c>
      <c r="AX33" t="str">
        <f t="shared" si="8"/>
        <v/>
      </c>
    </row>
    <row r="34" spans="1:50" x14ac:dyDescent="0.25">
      <c r="A34" s="32">
        <v>30</v>
      </c>
      <c r="B34" s="33" t="s">
        <v>1075</v>
      </c>
      <c r="C34" s="37" t="str">
        <f t="shared" si="2"/>
        <v>N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 t="s">
        <v>1451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6">
        <f>COUNTIF(名單!C:C,活動!A34)</f>
        <v>0</v>
      </c>
      <c r="Z34" s="33" t="s">
        <v>1076</v>
      </c>
      <c r="AA34" s="33" t="s">
        <v>1490</v>
      </c>
      <c r="AB34" s="33" t="s">
        <v>1021</v>
      </c>
      <c r="AC34" s="33">
        <v>25</v>
      </c>
      <c r="AD34" t="str">
        <f t="shared" si="3"/>
        <v/>
      </c>
      <c r="AE34" t="str">
        <f t="shared" si="9"/>
        <v/>
      </c>
      <c r="AF34" t="str">
        <f t="shared" si="10"/>
        <v/>
      </c>
      <c r="AG34" t="str">
        <f t="shared" si="11"/>
        <v/>
      </c>
      <c r="AH34" t="str">
        <f t="shared" si="12"/>
        <v/>
      </c>
      <c r="AI34" t="str">
        <f t="shared" si="13"/>
        <v/>
      </c>
      <c r="AJ34" t="str">
        <f t="shared" si="14"/>
        <v/>
      </c>
      <c r="AK34" t="str">
        <f t="shared" si="15"/>
        <v/>
      </c>
      <c r="AL34" t="str">
        <f t="shared" si="16"/>
        <v/>
      </c>
      <c r="AM34" t="str">
        <f t="shared" si="17"/>
        <v/>
      </c>
      <c r="AN34" t="str">
        <f t="shared" si="18"/>
        <v>N</v>
      </c>
      <c r="AO34" t="str">
        <f t="shared" si="19"/>
        <v/>
      </c>
      <c r="AP34" t="str">
        <f t="shared" si="20"/>
        <v/>
      </c>
      <c r="AQ34" t="str">
        <f t="shared" si="21"/>
        <v/>
      </c>
      <c r="AR34" t="str">
        <f t="shared" si="22"/>
        <v/>
      </c>
      <c r="AS34" t="str">
        <f t="shared" si="23"/>
        <v/>
      </c>
      <c r="AT34" t="str">
        <f t="shared" si="4"/>
        <v/>
      </c>
      <c r="AU34" t="str">
        <f t="shared" si="5"/>
        <v/>
      </c>
      <c r="AV34" t="str">
        <f t="shared" si="6"/>
        <v/>
      </c>
      <c r="AW34" t="str">
        <f t="shared" si="7"/>
        <v/>
      </c>
      <c r="AX34" t="str">
        <f t="shared" si="8"/>
        <v/>
      </c>
    </row>
    <row r="35" spans="1:50" x14ac:dyDescent="0.25">
      <c r="A35" s="32" t="s">
        <v>679</v>
      </c>
      <c r="B35" s="33" t="s">
        <v>680</v>
      </c>
      <c r="C35" s="37" t="str">
        <f t="shared" si="2"/>
        <v>IK</v>
      </c>
      <c r="D35" s="34"/>
      <c r="E35" s="34"/>
      <c r="F35" s="34"/>
      <c r="G35" s="34"/>
      <c r="H35" s="34"/>
      <c r="I35" s="34" t="s">
        <v>1017</v>
      </c>
      <c r="J35" s="34"/>
      <c r="K35" s="34" t="s">
        <v>1017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6">
        <f>COUNTIF(名單!C:C,活動!A35)</f>
        <v>0</v>
      </c>
      <c r="Z35" s="33" t="s">
        <v>1077</v>
      </c>
      <c r="AA35" s="33" t="s">
        <v>1479</v>
      </c>
      <c r="AB35" s="33" t="s">
        <v>1078</v>
      </c>
      <c r="AC35" s="33">
        <v>30</v>
      </c>
      <c r="AD35" t="str">
        <f t="shared" si="3"/>
        <v/>
      </c>
      <c r="AE35" t="str">
        <f t="shared" si="9"/>
        <v/>
      </c>
      <c r="AF35" t="str">
        <f t="shared" si="10"/>
        <v/>
      </c>
      <c r="AG35" t="str">
        <f t="shared" si="11"/>
        <v/>
      </c>
      <c r="AH35" t="str">
        <f t="shared" si="12"/>
        <v/>
      </c>
      <c r="AI35" t="str">
        <f t="shared" si="13"/>
        <v>I</v>
      </c>
      <c r="AJ35" t="str">
        <f t="shared" si="14"/>
        <v/>
      </c>
      <c r="AK35" t="str">
        <f t="shared" si="15"/>
        <v>K</v>
      </c>
      <c r="AL35" t="str">
        <f t="shared" si="16"/>
        <v/>
      </c>
      <c r="AM35" t="str">
        <f t="shared" si="17"/>
        <v/>
      </c>
      <c r="AN35" t="str">
        <f t="shared" si="18"/>
        <v/>
      </c>
      <c r="AO35" t="str">
        <f t="shared" si="19"/>
        <v/>
      </c>
      <c r="AP35" t="str">
        <f t="shared" si="20"/>
        <v/>
      </c>
      <c r="AQ35" t="str">
        <f t="shared" si="21"/>
        <v/>
      </c>
      <c r="AR35" t="str">
        <f t="shared" si="22"/>
        <v/>
      </c>
      <c r="AS35" t="str">
        <f t="shared" si="23"/>
        <v/>
      </c>
      <c r="AT35" t="str">
        <f t="shared" si="4"/>
        <v/>
      </c>
      <c r="AU35" t="str">
        <f t="shared" si="5"/>
        <v/>
      </c>
      <c r="AV35" t="str">
        <f t="shared" si="6"/>
        <v/>
      </c>
      <c r="AW35" t="str">
        <f t="shared" si="7"/>
        <v/>
      </c>
      <c r="AX35" t="str">
        <f t="shared" si="8"/>
        <v/>
      </c>
    </row>
    <row r="36" spans="1:50" x14ac:dyDescent="0.25">
      <c r="A36" s="32">
        <v>32</v>
      </c>
      <c r="B36" s="33" t="s">
        <v>703</v>
      </c>
      <c r="C36" s="37" t="str">
        <f t="shared" si="2"/>
        <v>HJ</v>
      </c>
      <c r="D36" s="34"/>
      <c r="E36" s="34"/>
      <c r="F36" s="34"/>
      <c r="G36" s="34"/>
      <c r="H36" s="34" t="s">
        <v>1451</v>
      </c>
      <c r="I36" s="34"/>
      <c r="J36" s="34" t="s">
        <v>1451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6">
        <f>COUNTIF(名單!C:C,活動!A36)</f>
        <v>0</v>
      </c>
      <c r="Z36" s="33" t="s">
        <v>1079</v>
      </c>
      <c r="AA36" s="33" t="s">
        <v>1497</v>
      </c>
      <c r="AB36" s="33" t="s">
        <v>1080</v>
      </c>
      <c r="AC36" s="33">
        <v>4</v>
      </c>
      <c r="AD36" t="str">
        <f t="shared" si="3"/>
        <v/>
      </c>
      <c r="AE36" t="str">
        <f t="shared" si="9"/>
        <v/>
      </c>
      <c r="AF36" t="str">
        <f t="shared" si="10"/>
        <v/>
      </c>
      <c r="AG36" t="str">
        <f t="shared" si="11"/>
        <v/>
      </c>
      <c r="AH36" t="str">
        <f t="shared" si="12"/>
        <v>H</v>
      </c>
      <c r="AI36" t="str">
        <f t="shared" si="13"/>
        <v/>
      </c>
      <c r="AJ36" t="str">
        <f t="shared" si="14"/>
        <v>J</v>
      </c>
      <c r="AK36" t="str">
        <f t="shared" si="15"/>
        <v/>
      </c>
      <c r="AL36" t="str">
        <f t="shared" si="16"/>
        <v/>
      </c>
      <c r="AM36" t="str">
        <f t="shared" si="17"/>
        <v/>
      </c>
      <c r="AN36" t="str">
        <f t="shared" si="18"/>
        <v/>
      </c>
      <c r="AO36" t="str">
        <f t="shared" si="19"/>
        <v/>
      </c>
      <c r="AP36" t="str">
        <f t="shared" si="20"/>
        <v/>
      </c>
      <c r="AQ36" t="str">
        <f t="shared" si="21"/>
        <v/>
      </c>
      <c r="AR36" t="str">
        <f t="shared" si="22"/>
        <v/>
      </c>
      <c r="AS36" t="str">
        <f t="shared" si="23"/>
        <v/>
      </c>
      <c r="AT36" t="str">
        <f t="shared" si="4"/>
        <v/>
      </c>
      <c r="AU36" t="str">
        <f t="shared" si="5"/>
        <v/>
      </c>
      <c r="AV36" t="str">
        <f t="shared" si="6"/>
        <v/>
      </c>
      <c r="AW36" t="str">
        <f t="shared" si="7"/>
        <v/>
      </c>
      <c r="AX36" t="str">
        <f t="shared" si="8"/>
        <v/>
      </c>
    </row>
    <row r="37" spans="1:50" x14ac:dyDescent="0.25">
      <c r="A37" s="32">
        <v>33</v>
      </c>
      <c r="B37" s="33" t="s">
        <v>981</v>
      </c>
      <c r="C37" s="37" t="str">
        <f t="shared" si="2"/>
        <v>J</v>
      </c>
      <c r="D37" s="34"/>
      <c r="E37" s="34"/>
      <c r="F37" s="34"/>
      <c r="G37" s="34"/>
      <c r="H37" s="34"/>
      <c r="I37" s="34"/>
      <c r="J37" s="34" t="s">
        <v>1451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6">
        <f>COUNTIF(名單!C:C,活動!A37)</f>
        <v>0</v>
      </c>
      <c r="Z37" s="33" t="s">
        <v>1081</v>
      </c>
      <c r="AA37" s="33" t="s">
        <v>1498</v>
      </c>
      <c r="AB37" s="33" t="s">
        <v>1082</v>
      </c>
      <c r="AC37" s="33">
        <v>10</v>
      </c>
      <c r="AD37" t="str">
        <f t="shared" si="3"/>
        <v/>
      </c>
      <c r="AE37" t="str">
        <f t="shared" si="9"/>
        <v/>
      </c>
      <c r="AF37" t="str">
        <f t="shared" si="10"/>
        <v/>
      </c>
      <c r="AG37" t="str">
        <f t="shared" si="11"/>
        <v/>
      </c>
      <c r="AH37" t="str">
        <f t="shared" si="12"/>
        <v/>
      </c>
      <c r="AI37" t="str">
        <f t="shared" si="13"/>
        <v/>
      </c>
      <c r="AJ37" t="str">
        <f t="shared" si="14"/>
        <v>J</v>
      </c>
      <c r="AK37" t="str">
        <f t="shared" si="15"/>
        <v/>
      </c>
      <c r="AL37" t="str">
        <f t="shared" si="16"/>
        <v/>
      </c>
      <c r="AM37" t="str">
        <f t="shared" si="17"/>
        <v/>
      </c>
      <c r="AN37" t="str">
        <f t="shared" si="18"/>
        <v/>
      </c>
      <c r="AO37" t="str">
        <f t="shared" si="19"/>
        <v/>
      </c>
      <c r="AP37" t="str">
        <f t="shared" si="20"/>
        <v/>
      </c>
      <c r="AQ37" t="str">
        <f t="shared" si="21"/>
        <v/>
      </c>
      <c r="AR37" t="str">
        <f t="shared" si="22"/>
        <v/>
      </c>
      <c r="AS37" t="str">
        <f t="shared" si="23"/>
        <v/>
      </c>
      <c r="AT37" t="str">
        <f t="shared" si="4"/>
        <v/>
      </c>
      <c r="AU37" t="str">
        <f t="shared" si="5"/>
        <v/>
      </c>
      <c r="AV37" t="str">
        <f t="shared" si="6"/>
        <v/>
      </c>
      <c r="AW37" t="str">
        <f t="shared" si="7"/>
        <v/>
      </c>
      <c r="AX37" t="str">
        <f t="shared" si="8"/>
        <v/>
      </c>
    </row>
    <row r="38" spans="1:50" x14ac:dyDescent="0.25">
      <c r="A38" s="32">
        <v>34</v>
      </c>
      <c r="B38" s="33" t="s">
        <v>1083</v>
      </c>
      <c r="C38" s="37" t="str">
        <f t="shared" si="2"/>
        <v>J</v>
      </c>
      <c r="D38" s="34"/>
      <c r="E38" s="34"/>
      <c r="F38" s="34"/>
      <c r="G38" s="34"/>
      <c r="H38" s="34"/>
      <c r="I38" s="34"/>
      <c r="J38" s="34" t="s">
        <v>1451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6">
        <f>COUNTIF(名單!C:C,活動!A38)</f>
        <v>0</v>
      </c>
      <c r="Z38" s="33" t="s">
        <v>1084</v>
      </c>
      <c r="AA38" s="33" t="s">
        <v>1505</v>
      </c>
      <c r="AB38" s="33" t="s">
        <v>1021</v>
      </c>
      <c r="AC38" s="33">
        <v>12</v>
      </c>
      <c r="AD38" t="str">
        <f t="shared" si="3"/>
        <v/>
      </c>
      <c r="AE38" t="str">
        <f t="shared" si="9"/>
        <v/>
      </c>
      <c r="AF38" t="str">
        <f t="shared" si="10"/>
        <v/>
      </c>
      <c r="AG38" t="str">
        <f t="shared" si="11"/>
        <v/>
      </c>
      <c r="AH38" t="str">
        <f t="shared" si="12"/>
        <v/>
      </c>
      <c r="AI38" t="str">
        <f t="shared" si="13"/>
        <v/>
      </c>
      <c r="AJ38" t="str">
        <f t="shared" si="14"/>
        <v>J</v>
      </c>
      <c r="AK38" t="str">
        <f t="shared" si="15"/>
        <v/>
      </c>
      <c r="AL38" t="str">
        <f t="shared" si="16"/>
        <v/>
      </c>
      <c r="AM38" t="str">
        <f t="shared" si="17"/>
        <v/>
      </c>
      <c r="AN38" t="str">
        <f t="shared" si="18"/>
        <v/>
      </c>
      <c r="AO38" t="str">
        <f t="shared" si="19"/>
        <v/>
      </c>
      <c r="AP38" t="str">
        <f t="shared" si="20"/>
        <v/>
      </c>
      <c r="AQ38" t="str">
        <f t="shared" si="21"/>
        <v/>
      </c>
      <c r="AR38" t="str">
        <f t="shared" si="22"/>
        <v/>
      </c>
      <c r="AS38" t="str">
        <f t="shared" si="23"/>
        <v/>
      </c>
      <c r="AT38" t="str">
        <f t="shared" si="4"/>
        <v/>
      </c>
      <c r="AU38" t="str">
        <f t="shared" si="5"/>
        <v/>
      </c>
      <c r="AV38" t="str">
        <f t="shared" si="6"/>
        <v/>
      </c>
      <c r="AW38" t="str">
        <f t="shared" si="7"/>
        <v/>
      </c>
      <c r="AX38" t="str">
        <f t="shared" si="8"/>
        <v/>
      </c>
    </row>
    <row r="39" spans="1:50" x14ac:dyDescent="0.25">
      <c r="A39" s="32">
        <v>35</v>
      </c>
      <c r="B39" s="33" t="s">
        <v>708</v>
      </c>
      <c r="C39" s="37" t="str">
        <f t="shared" si="2"/>
        <v>J</v>
      </c>
      <c r="D39" s="34"/>
      <c r="E39" s="34"/>
      <c r="F39" s="34"/>
      <c r="G39" s="34"/>
      <c r="H39" s="34"/>
      <c r="I39" s="34"/>
      <c r="J39" s="34" t="s">
        <v>1451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6">
        <f>COUNTIF(名單!C:C,活動!A39)</f>
        <v>0</v>
      </c>
      <c r="Z39" s="33" t="s">
        <v>1085</v>
      </c>
      <c r="AA39" s="33" t="s">
        <v>1664</v>
      </c>
      <c r="AB39" s="33" t="s">
        <v>1021</v>
      </c>
      <c r="AC39" s="33">
        <v>25</v>
      </c>
      <c r="AD39" t="str">
        <f t="shared" si="3"/>
        <v/>
      </c>
      <c r="AE39" t="str">
        <f t="shared" si="9"/>
        <v/>
      </c>
      <c r="AF39" t="str">
        <f t="shared" si="10"/>
        <v/>
      </c>
      <c r="AG39" t="str">
        <f t="shared" si="11"/>
        <v/>
      </c>
      <c r="AH39" t="str">
        <f t="shared" si="12"/>
        <v/>
      </c>
      <c r="AI39" t="str">
        <f t="shared" si="13"/>
        <v/>
      </c>
      <c r="AJ39" t="str">
        <f t="shared" si="14"/>
        <v>J</v>
      </c>
      <c r="AK39" t="str">
        <f t="shared" si="15"/>
        <v/>
      </c>
      <c r="AL39" t="str">
        <f t="shared" si="16"/>
        <v/>
      </c>
      <c r="AM39" t="str">
        <f t="shared" si="17"/>
        <v/>
      </c>
      <c r="AN39" t="str">
        <f t="shared" si="18"/>
        <v/>
      </c>
      <c r="AO39" t="str">
        <f t="shared" si="19"/>
        <v/>
      </c>
      <c r="AP39" t="str">
        <f t="shared" si="20"/>
        <v/>
      </c>
      <c r="AQ39" t="str">
        <f t="shared" si="21"/>
        <v/>
      </c>
      <c r="AR39" t="str">
        <f t="shared" si="22"/>
        <v/>
      </c>
      <c r="AS39" t="str">
        <f t="shared" si="23"/>
        <v/>
      </c>
      <c r="AT39" t="str">
        <f t="shared" si="4"/>
        <v/>
      </c>
      <c r="AU39" t="str">
        <f t="shared" si="5"/>
        <v/>
      </c>
      <c r="AV39" t="str">
        <f t="shared" si="6"/>
        <v/>
      </c>
      <c r="AW39" t="str">
        <f t="shared" si="7"/>
        <v/>
      </c>
      <c r="AX39" t="str">
        <f t="shared" si="8"/>
        <v/>
      </c>
    </row>
    <row r="40" spans="1:50" x14ac:dyDescent="0.25">
      <c r="A40" s="32" t="s">
        <v>748</v>
      </c>
      <c r="B40" s="33" t="s">
        <v>749</v>
      </c>
      <c r="C40" s="37" t="str">
        <f t="shared" si="2"/>
        <v>J</v>
      </c>
      <c r="D40" s="34"/>
      <c r="E40" s="34"/>
      <c r="F40" s="34"/>
      <c r="G40" s="34"/>
      <c r="H40" s="34"/>
      <c r="I40" s="34"/>
      <c r="J40" s="34" t="s">
        <v>1451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6">
        <f>COUNTIF(名單!C:C,活動!A40)</f>
        <v>0</v>
      </c>
      <c r="Z40" s="33" t="s">
        <v>1086</v>
      </c>
      <c r="AA40" s="33" t="s">
        <v>1499</v>
      </c>
      <c r="AB40" s="33" t="s">
        <v>1021</v>
      </c>
      <c r="AC40" s="33">
        <v>60</v>
      </c>
      <c r="AD40" t="str">
        <f t="shared" si="3"/>
        <v/>
      </c>
      <c r="AE40" t="str">
        <f t="shared" si="9"/>
        <v/>
      </c>
      <c r="AF40" t="str">
        <f t="shared" si="10"/>
        <v/>
      </c>
      <c r="AG40" t="str">
        <f t="shared" si="11"/>
        <v/>
      </c>
      <c r="AH40" t="str">
        <f t="shared" si="12"/>
        <v/>
      </c>
      <c r="AI40" t="str">
        <f t="shared" si="13"/>
        <v/>
      </c>
      <c r="AJ40" t="str">
        <f t="shared" si="14"/>
        <v>J</v>
      </c>
      <c r="AK40" t="str">
        <f t="shared" si="15"/>
        <v/>
      </c>
      <c r="AL40" t="str">
        <f t="shared" si="16"/>
        <v/>
      </c>
      <c r="AM40" t="str">
        <f t="shared" si="17"/>
        <v/>
      </c>
      <c r="AN40" t="str">
        <f t="shared" si="18"/>
        <v/>
      </c>
      <c r="AO40" t="str">
        <f t="shared" si="19"/>
        <v/>
      </c>
      <c r="AP40" t="str">
        <f t="shared" si="20"/>
        <v/>
      </c>
      <c r="AQ40" t="str">
        <f t="shared" si="21"/>
        <v/>
      </c>
      <c r="AR40" t="str">
        <f t="shared" si="22"/>
        <v/>
      </c>
      <c r="AS40" t="str">
        <f t="shared" si="23"/>
        <v/>
      </c>
      <c r="AT40" t="str">
        <f t="shared" si="4"/>
        <v/>
      </c>
      <c r="AU40" t="str">
        <f t="shared" si="5"/>
        <v/>
      </c>
      <c r="AV40" t="str">
        <f t="shared" si="6"/>
        <v/>
      </c>
      <c r="AW40" t="str">
        <f t="shared" si="7"/>
        <v/>
      </c>
      <c r="AX40" t="str">
        <f t="shared" si="8"/>
        <v/>
      </c>
    </row>
    <row r="41" spans="1:50" x14ac:dyDescent="0.25">
      <c r="A41" s="32">
        <v>37</v>
      </c>
      <c r="B41" s="33" t="s">
        <v>842</v>
      </c>
      <c r="C41" s="37" t="str">
        <f t="shared" si="2"/>
        <v>J</v>
      </c>
      <c r="D41" s="34"/>
      <c r="E41" s="34"/>
      <c r="F41" s="34"/>
      <c r="G41" s="34"/>
      <c r="H41" s="34"/>
      <c r="I41" s="34"/>
      <c r="J41" s="34" t="s">
        <v>1451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6">
        <f>COUNTIF(名單!C:C,活動!A41)</f>
        <v>0</v>
      </c>
      <c r="Z41" s="33" t="s">
        <v>1087</v>
      </c>
      <c r="AA41" s="33" t="s">
        <v>1481</v>
      </c>
      <c r="AB41" s="33" t="s">
        <v>1021</v>
      </c>
      <c r="AC41" s="33">
        <v>30</v>
      </c>
      <c r="AD41" t="str">
        <f t="shared" si="3"/>
        <v/>
      </c>
      <c r="AE41" t="str">
        <f t="shared" si="9"/>
        <v/>
      </c>
      <c r="AF41" t="str">
        <f t="shared" si="10"/>
        <v/>
      </c>
      <c r="AG41" t="str">
        <f t="shared" si="11"/>
        <v/>
      </c>
      <c r="AH41" t="str">
        <f t="shared" si="12"/>
        <v/>
      </c>
      <c r="AI41" t="str">
        <f t="shared" si="13"/>
        <v/>
      </c>
      <c r="AJ41" t="str">
        <f t="shared" si="14"/>
        <v>J</v>
      </c>
      <c r="AK41" t="str">
        <f t="shared" si="15"/>
        <v/>
      </c>
      <c r="AL41" t="str">
        <f t="shared" si="16"/>
        <v/>
      </c>
      <c r="AM41" t="str">
        <f t="shared" si="17"/>
        <v/>
      </c>
      <c r="AN41" t="str">
        <f t="shared" si="18"/>
        <v/>
      </c>
      <c r="AO41" t="str">
        <f t="shared" si="19"/>
        <v/>
      </c>
      <c r="AP41" t="str">
        <f t="shared" si="20"/>
        <v/>
      </c>
      <c r="AQ41" t="str">
        <f t="shared" si="21"/>
        <v/>
      </c>
      <c r="AR41" t="str">
        <f t="shared" si="22"/>
        <v/>
      </c>
      <c r="AS41" t="str">
        <f t="shared" si="23"/>
        <v/>
      </c>
      <c r="AT41" t="str">
        <f t="shared" si="4"/>
        <v/>
      </c>
      <c r="AU41" t="str">
        <f t="shared" si="5"/>
        <v/>
      </c>
      <c r="AV41" t="str">
        <f t="shared" si="6"/>
        <v/>
      </c>
      <c r="AW41" t="str">
        <f t="shared" si="7"/>
        <v/>
      </c>
      <c r="AX41" t="str">
        <f t="shared" si="8"/>
        <v/>
      </c>
    </row>
    <row r="42" spans="1:50" x14ac:dyDescent="0.25">
      <c r="A42" s="32">
        <v>38</v>
      </c>
      <c r="B42" s="33" t="s">
        <v>855</v>
      </c>
      <c r="C42" s="37" t="str">
        <f t="shared" si="2"/>
        <v>J</v>
      </c>
      <c r="D42" s="34"/>
      <c r="E42" s="34"/>
      <c r="F42" s="34"/>
      <c r="G42" s="34"/>
      <c r="H42" s="34"/>
      <c r="I42" s="34"/>
      <c r="J42" s="34" t="s">
        <v>1451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6">
        <f>COUNTIF(名單!C:C,活動!A42)</f>
        <v>0</v>
      </c>
      <c r="Z42" s="33" t="s">
        <v>1088</v>
      </c>
      <c r="AA42" s="33" t="s">
        <v>1492</v>
      </c>
      <c r="AB42" s="33" t="s">
        <v>1089</v>
      </c>
      <c r="AC42" s="33">
        <v>30</v>
      </c>
      <c r="AD42" t="str">
        <f t="shared" si="3"/>
        <v/>
      </c>
      <c r="AE42" t="str">
        <f t="shared" si="9"/>
        <v/>
      </c>
      <c r="AF42" t="str">
        <f t="shared" si="10"/>
        <v/>
      </c>
      <c r="AG42" t="str">
        <f t="shared" si="11"/>
        <v/>
      </c>
      <c r="AH42" t="str">
        <f t="shared" si="12"/>
        <v/>
      </c>
      <c r="AI42" t="str">
        <f t="shared" si="13"/>
        <v/>
      </c>
      <c r="AJ42" t="str">
        <f t="shared" si="14"/>
        <v>J</v>
      </c>
      <c r="AK42" t="str">
        <f t="shared" si="15"/>
        <v/>
      </c>
      <c r="AL42" t="str">
        <f t="shared" si="16"/>
        <v/>
      </c>
      <c r="AM42" t="str">
        <f t="shared" si="17"/>
        <v/>
      </c>
      <c r="AN42" t="str">
        <f t="shared" si="18"/>
        <v/>
      </c>
      <c r="AO42" t="str">
        <f t="shared" si="19"/>
        <v/>
      </c>
      <c r="AP42" t="str">
        <f t="shared" si="20"/>
        <v/>
      </c>
      <c r="AQ42" t="str">
        <f t="shared" si="21"/>
        <v/>
      </c>
      <c r="AR42" t="str">
        <f t="shared" si="22"/>
        <v/>
      </c>
      <c r="AS42" t="str">
        <f t="shared" si="23"/>
        <v/>
      </c>
      <c r="AT42" t="str">
        <f t="shared" si="4"/>
        <v/>
      </c>
      <c r="AU42" t="str">
        <f t="shared" si="5"/>
        <v/>
      </c>
      <c r="AV42" t="str">
        <f t="shared" si="6"/>
        <v/>
      </c>
      <c r="AW42" t="str">
        <f t="shared" si="7"/>
        <v/>
      </c>
      <c r="AX42" t="str">
        <f t="shared" si="8"/>
        <v/>
      </c>
    </row>
    <row r="43" spans="1:50" x14ac:dyDescent="0.25">
      <c r="A43" s="32">
        <v>39</v>
      </c>
      <c r="B43" s="33" t="s">
        <v>863</v>
      </c>
      <c r="C43" s="37" t="str">
        <f t="shared" si="2"/>
        <v>M</v>
      </c>
      <c r="D43" s="34"/>
      <c r="E43" s="34"/>
      <c r="F43" s="34"/>
      <c r="G43" s="34"/>
      <c r="H43" s="34"/>
      <c r="I43" s="34"/>
      <c r="J43" s="34"/>
      <c r="K43" s="34"/>
      <c r="L43" s="34"/>
      <c r="M43" s="34" t="s">
        <v>1017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6">
        <f>COUNTIF(名單!C:C,活動!A43)</f>
        <v>13</v>
      </c>
      <c r="Z43" s="33" t="s">
        <v>1090</v>
      </c>
      <c r="AA43" s="33" t="s">
        <v>1500</v>
      </c>
      <c r="AB43" s="33" t="s">
        <v>1021</v>
      </c>
      <c r="AC43" s="33">
        <v>30</v>
      </c>
      <c r="AD43" t="str">
        <f t="shared" si="3"/>
        <v/>
      </c>
      <c r="AE43" t="str">
        <f t="shared" si="9"/>
        <v/>
      </c>
      <c r="AF43" t="str">
        <f t="shared" si="10"/>
        <v/>
      </c>
      <c r="AG43" t="str">
        <f t="shared" si="11"/>
        <v/>
      </c>
      <c r="AH43" t="str">
        <f t="shared" si="12"/>
        <v/>
      </c>
      <c r="AI43" t="str">
        <f t="shared" si="13"/>
        <v/>
      </c>
      <c r="AJ43" t="str">
        <f t="shared" si="14"/>
        <v/>
      </c>
      <c r="AK43" t="str">
        <f t="shared" si="15"/>
        <v/>
      </c>
      <c r="AL43" t="str">
        <f t="shared" si="16"/>
        <v/>
      </c>
      <c r="AM43" t="str">
        <f t="shared" si="17"/>
        <v>M</v>
      </c>
      <c r="AN43" t="str">
        <f t="shared" si="18"/>
        <v/>
      </c>
      <c r="AO43" t="str">
        <f t="shared" si="19"/>
        <v/>
      </c>
      <c r="AP43" t="str">
        <f t="shared" si="20"/>
        <v/>
      </c>
      <c r="AQ43" t="str">
        <f t="shared" si="21"/>
        <v/>
      </c>
      <c r="AR43" t="str">
        <f t="shared" si="22"/>
        <v/>
      </c>
      <c r="AS43" t="str">
        <f t="shared" si="23"/>
        <v/>
      </c>
      <c r="AT43" t="str">
        <f t="shared" si="4"/>
        <v/>
      </c>
      <c r="AU43" t="str">
        <f t="shared" si="5"/>
        <v/>
      </c>
      <c r="AV43" t="str">
        <f t="shared" si="6"/>
        <v/>
      </c>
      <c r="AW43" t="str">
        <f t="shared" si="7"/>
        <v/>
      </c>
      <c r="AX43" t="str">
        <f t="shared" si="8"/>
        <v/>
      </c>
    </row>
    <row r="44" spans="1:50" x14ac:dyDescent="0.25">
      <c r="A44" s="32">
        <v>40</v>
      </c>
      <c r="B44" s="33" t="s">
        <v>892</v>
      </c>
      <c r="C44" s="37" t="str">
        <f t="shared" si="2"/>
        <v>DEFGHIJKLMNOPQRSTVW</v>
      </c>
      <c r="D44" s="34" t="s">
        <v>1451</v>
      </c>
      <c r="E44" s="34" t="s">
        <v>1017</v>
      </c>
      <c r="F44" s="34" t="s">
        <v>1451</v>
      </c>
      <c r="G44" s="34" t="s">
        <v>1017</v>
      </c>
      <c r="H44" s="34" t="s">
        <v>1451</v>
      </c>
      <c r="I44" s="34" t="s">
        <v>1017</v>
      </c>
      <c r="J44" s="34" t="s">
        <v>1451</v>
      </c>
      <c r="K44" s="34" t="s">
        <v>1017</v>
      </c>
      <c r="L44" s="34" t="s">
        <v>1451</v>
      </c>
      <c r="M44" s="34" t="s">
        <v>1017</v>
      </c>
      <c r="N44" s="34" t="s">
        <v>1451</v>
      </c>
      <c r="O44" s="34" t="s">
        <v>1017</v>
      </c>
      <c r="P44" s="34" t="s">
        <v>1451</v>
      </c>
      <c r="Q44" s="34" t="s">
        <v>1017</v>
      </c>
      <c r="R44" s="34" t="s">
        <v>1451</v>
      </c>
      <c r="S44" s="34" t="s">
        <v>1017</v>
      </c>
      <c r="T44" s="34" t="s">
        <v>1451</v>
      </c>
      <c r="U44" s="34" t="s">
        <v>1017</v>
      </c>
      <c r="V44" s="34" t="s">
        <v>1451</v>
      </c>
      <c r="W44" s="34" t="s">
        <v>1017</v>
      </c>
      <c r="X44" s="34"/>
      <c r="Y44" s="36">
        <f>COUNTIF(名單!C:C,活動!A44)</f>
        <v>0</v>
      </c>
      <c r="Z44" s="33" t="s">
        <v>1087</v>
      </c>
      <c r="AA44" s="33" t="s">
        <v>1503</v>
      </c>
      <c r="AB44" s="33" t="s">
        <v>1091</v>
      </c>
      <c r="AC44" s="33">
        <v>15</v>
      </c>
      <c r="AD44" t="str">
        <f t="shared" si="3"/>
        <v>D</v>
      </c>
      <c r="AE44" t="str">
        <f t="shared" si="9"/>
        <v>E</v>
      </c>
      <c r="AF44" t="str">
        <f t="shared" si="10"/>
        <v>F</v>
      </c>
      <c r="AG44" t="str">
        <f t="shared" si="11"/>
        <v>G</v>
      </c>
      <c r="AH44" t="str">
        <f t="shared" si="12"/>
        <v>H</v>
      </c>
      <c r="AI44" t="str">
        <f t="shared" si="13"/>
        <v>I</v>
      </c>
      <c r="AJ44" t="str">
        <f t="shared" si="14"/>
        <v>J</v>
      </c>
      <c r="AK44" t="str">
        <f t="shared" si="15"/>
        <v>K</v>
      </c>
      <c r="AL44" t="str">
        <f t="shared" si="16"/>
        <v>L</v>
      </c>
      <c r="AM44" t="str">
        <f t="shared" si="17"/>
        <v>M</v>
      </c>
      <c r="AN44" t="str">
        <f t="shared" si="18"/>
        <v>N</v>
      </c>
      <c r="AO44" t="str">
        <f t="shared" si="19"/>
        <v>O</v>
      </c>
      <c r="AP44" t="str">
        <f t="shared" si="20"/>
        <v>P</v>
      </c>
      <c r="AQ44" t="str">
        <f t="shared" si="21"/>
        <v>Q</v>
      </c>
      <c r="AR44" t="str">
        <f t="shared" si="22"/>
        <v>R</v>
      </c>
      <c r="AS44" t="str">
        <f t="shared" si="23"/>
        <v>S</v>
      </c>
      <c r="AT44" t="str">
        <f t="shared" si="4"/>
        <v>T</v>
      </c>
      <c r="AU44" t="str">
        <f t="shared" si="5"/>
        <v>U</v>
      </c>
      <c r="AV44" t="str">
        <f t="shared" si="6"/>
        <v>V</v>
      </c>
      <c r="AW44" t="str">
        <f t="shared" si="7"/>
        <v>W</v>
      </c>
      <c r="AX44" t="str">
        <f t="shared" si="8"/>
        <v/>
      </c>
    </row>
    <row r="45" spans="1:50" x14ac:dyDescent="0.25">
      <c r="A45" s="32">
        <v>41</v>
      </c>
      <c r="B45" s="33" t="s">
        <v>1092</v>
      </c>
      <c r="C45" s="37" t="str">
        <f t="shared" si="2"/>
        <v/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6">
        <f>COUNTIF(名單!C:C,活動!A45)</f>
        <v>0</v>
      </c>
      <c r="Z45" s="33" t="s">
        <v>1086</v>
      </c>
      <c r="AA45" s="33" t="s">
        <v>1501</v>
      </c>
      <c r="AB45" s="33" t="s">
        <v>1091</v>
      </c>
      <c r="AC45" s="33">
        <v>15</v>
      </c>
      <c r="AD45" t="str">
        <f t="shared" si="3"/>
        <v/>
      </c>
      <c r="AE45" t="str">
        <f t="shared" si="9"/>
        <v/>
      </c>
      <c r="AF45" t="str">
        <f t="shared" si="10"/>
        <v/>
      </c>
      <c r="AG45" t="str">
        <f t="shared" si="11"/>
        <v/>
      </c>
      <c r="AH45" t="str">
        <f t="shared" si="12"/>
        <v/>
      </c>
      <c r="AI45" t="str">
        <f t="shared" si="13"/>
        <v/>
      </c>
      <c r="AJ45" t="str">
        <f t="shared" si="14"/>
        <v/>
      </c>
      <c r="AK45" t="str">
        <f t="shared" si="15"/>
        <v/>
      </c>
      <c r="AL45" t="str">
        <f t="shared" si="16"/>
        <v/>
      </c>
      <c r="AM45" t="str">
        <f t="shared" si="17"/>
        <v/>
      </c>
      <c r="AN45" t="str">
        <f t="shared" si="18"/>
        <v/>
      </c>
      <c r="AO45" t="str">
        <f t="shared" si="19"/>
        <v/>
      </c>
      <c r="AP45" t="str">
        <f t="shared" si="20"/>
        <v/>
      </c>
      <c r="AQ45" t="str">
        <f t="shared" si="21"/>
        <v/>
      </c>
      <c r="AR45" t="str">
        <f t="shared" si="22"/>
        <v/>
      </c>
      <c r="AS45" t="str">
        <f t="shared" si="23"/>
        <v/>
      </c>
      <c r="AT45" t="str">
        <f t="shared" si="4"/>
        <v/>
      </c>
      <c r="AU45" t="str">
        <f t="shared" si="5"/>
        <v/>
      </c>
      <c r="AV45" t="str">
        <f t="shared" si="6"/>
        <v/>
      </c>
      <c r="AW45" t="str">
        <f t="shared" si="7"/>
        <v/>
      </c>
      <c r="AX45" t="str">
        <f t="shared" si="8"/>
        <v/>
      </c>
    </row>
    <row r="46" spans="1:50" x14ac:dyDescent="0.25">
      <c r="A46" s="32">
        <v>42</v>
      </c>
      <c r="B46" s="33" t="s">
        <v>898</v>
      </c>
      <c r="C46" s="37" t="str">
        <f t="shared" si="2"/>
        <v>J</v>
      </c>
      <c r="D46" s="34"/>
      <c r="E46" s="34"/>
      <c r="F46" s="34"/>
      <c r="G46" s="34"/>
      <c r="H46" s="34"/>
      <c r="I46" s="34"/>
      <c r="J46" s="34" t="s">
        <v>1451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6">
        <f>COUNTIF(名單!C:C,活動!A46)</f>
        <v>0</v>
      </c>
      <c r="Z46" s="33" t="s">
        <v>1086</v>
      </c>
      <c r="AA46" s="33" t="s">
        <v>1501</v>
      </c>
      <c r="AB46" s="33" t="s">
        <v>1093</v>
      </c>
      <c r="AC46" s="33">
        <v>40</v>
      </c>
      <c r="AD46" t="str">
        <f t="shared" si="3"/>
        <v/>
      </c>
      <c r="AE46" t="str">
        <f t="shared" si="9"/>
        <v/>
      </c>
      <c r="AF46" t="str">
        <f t="shared" si="10"/>
        <v/>
      </c>
      <c r="AG46" t="str">
        <f t="shared" si="11"/>
        <v/>
      </c>
      <c r="AH46" t="str">
        <f t="shared" si="12"/>
        <v/>
      </c>
      <c r="AI46" t="str">
        <f t="shared" si="13"/>
        <v/>
      </c>
      <c r="AJ46" t="str">
        <f t="shared" si="14"/>
        <v>J</v>
      </c>
      <c r="AK46" t="str">
        <f t="shared" si="15"/>
        <v/>
      </c>
      <c r="AL46" t="str">
        <f t="shared" si="16"/>
        <v/>
      </c>
      <c r="AM46" t="str">
        <f t="shared" si="17"/>
        <v/>
      </c>
      <c r="AN46" t="str">
        <f t="shared" si="18"/>
        <v/>
      </c>
      <c r="AO46" t="str">
        <f t="shared" si="19"/>
        <v/>
      </c>
      <c r="AP46" t="str">
        <f t="shared" si="20"/>
        <v/>
      </c>
      <c r="AQ46" t="str">
        <f t="shared" si="21"/>
        <v/>
      </c>
      <c r="AR46" t="str">
        <f t="shared" si="22"/>
        <v/>
      </c>
      <c r="AS46" t="str">
        <f t="shared" si="23"/>
        <v/>
      </c>
      <c r="AT46" t="str">
        <f t="shared" si="4"/>
        <v/>
      </c>
      <c r="AU46" t="str">
        <f t="shared" si="5"/>
        <v/>
      </c>
      <c r="AV46" t="str">
        <f t="shared" si="6"/>
        <v/>
      </c>
      <c r="AW46" t="str">
        <f t="shared" si="7"/>
        <v/>
      </c>
      <c r="AX46" t="str">
        <f t="shared" si="8"/>
        <v/>
      </c>
    </row>
    <row r="47" spans="1:50" x14ac:dyDescent="0.25">
      <c r="A47" s="32" t="s">
        <v>688</v>
      </c>
      <c r="B47" s="33" t="s">
        <v>680</v>
      </c>
      <c r="C47" s="37" t="str">
        <f t="shared" si="2"/>
        <v/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6">
        <f>COUNTIF(名單!C:C,活動!A47)</f>
        <v>0</v>
      </c>
      <c r="Z47" s="33" t="s">
        <v>1077</v>
      </c>
      <c r="AA47" s="33" t="s">
        <v>1479</v>
      </c>
      <c r="AB47" s="33" t="s">
        <v>1078</v>
      </c>
      <c r="AC47" s="33">
        <v>30</v>
      </c>
      <c r="AD47" t="str">
        <f t="shared" si="3"/>
        <v/>
      </c>
      <c r="AE47" t="str">
        <f t="shared" si="9"/>
        <v/>
      </c>
      <c r="AF47" t="str">
        <f t="shared" si="10"/>
        <v/>
      </c>
      <c r="AG47" t="str">
        <f t="shared" si="11"/>
        <v/>
      </c>
      <c r="AH47" t="str">
        <f t="shared" si="12"/>
        <v/>
      </c>
      <c r="AI47" t="str">
        <f t="shared" si="13"/>
        <v/>
      </c>
      <c r="AJ47" t="str">
        <f t="shared" si="14"/>
        <v/>
      </c>
      <c r="AK47" t="str">
        <f t="shared" si="15"/>
        <v/>
      </c>
      <c r="AL47" t="str">
        <f t="shared" si="16"/>
        <v/>
      </c>
      <c r="AM47" t="str">
        <f t="shared" si="17"/>
        <v/>
      </c>
      <c r="AN47" t="str">
        <f t="shared" si="18"/>
        <v/>
      </c>
      <c r="AO47" t="str">
        <f t="shared" si="19"/>
        <v/>
      </c>
      <c r="AP47" t="str">
        <f t="shared" si="20"/>
        <v/>
      </c>
      <c r="AQ47" t="str">
        <f t="shared" si="21"/>
        <v/>
      </c>
      <c r="AR47" t="str">
        <f t="shared" si="22"/>
        <v/>
      </c>
      <c r="AS47" t="str">
        <f t="shared" si="23"/>
        <v/>
      </c>
      <c r="AT47" t="str">
        <f t="shared" si="4"/>
        <v/>
      </c>
      <c r="AU47" t="str">
        <f t="shared" si="5"/>
        <v/>
      </c>
      <c r="AV47" t="str">
        <f t="shared" si="6"/>
        <v/>
      </c>
      <c r="AW47" t="str">
        <f t="shared" si="7"/>
        <v/>
      </c>
      <c r="AX47" t="str">
        <f t="shared" si="8"/>
        <v/>
      </c>
    </row>
    <row r="48" spans="1:50" x14ac:dyDescent="0.25">
      <c r="A48" s="32" t="s">
        <v>1095</v>
      </c>
      <c r="B48" s="33" t="s">
        <v>749</v>
      </c>
      <c r="C48" s="37" t="str">
        <f t="shared" si="2"/>
        <v>J</v>
      </c>
      <c r="D48" s="34"/>
      <c r="E48" s="34"/>
      <c r="F48" s="34"/>
      <c r="G48" s="34"/>
      <c r="H48" s="34"/>
      <c r="I48" s="34"/>
      <c r="J48" s="34" t="s">
        <v>1451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6">
        <f>COUNTIF(名單!C:C,活動!A48)</f>
        <v>0</v>
      </c>
      <c r="Z48" s="33" t="s">
        <v>1086</v>
      </c>
      <c r="AA48" s="33" t="s">
        <v>1499</v>
      </c>
      <c r="AB48" s="33" t="s">
        <v>1021</v>
      </c>
      <c r="AC48" s="33">
        <v>60</v>
      </c>
      <c r="AD48" t="str">
        <f t="shared" si="3"/>
        <v/>
      </c>
      <c r="AE48" t="str">
        <f t="shared" si="9"/>
        <v/>
      </c>
      <c r="AF48" t="str">
        <f t="shared" si="10"/>
        <v/>
      </c>
      <c r="AG48" t="str">
        <f t="shared" si="11"/>
        <v/>
      </c>
      <c r="AH48" t="str">
        <f t="shared" si="12"/>
        <v/>
      </c>
      <c r="AI48" t="str">
        <f t="shared" si="13"/>
        <v/>
      </c>
      <c r="AJ48" t="str">
        <f t="shared" si="14"/>
        <v>J</v>
      </c>
      <c r="AK48" t="str">
        <f t="shared" si="15"/>
        <v/>
      </c>
      <c r="AL48" t="str">
        <f t="shared" si="16"/>
        <v/>
      </c>
      <c r="AM48" t="str">
        <f t="shared" si="17"/>
        <v/>
      </c>
      <c r="AN48" t="str">
        <f t="shared" si="18"/>
        <v/>
      </c>
      <c r="AO48" t="str">
        <f t="shared" si="19"/>
        <v/>
      </c>
      <c r="AP48" t="str">
        <f t="shared" si="20"/>
        <v/>
      </c>
      <c r="AQ48" t="str">
        <f t="shared" si="21"/>
        <v/>
      </c>
      <c r="AR48" t="str">
        <f t="shared" si="22"/>
        <v/>
      </c>
      <c r="AS48" t="str">
        <f t="shared" si="23"/>
        <v/>
      </c>
      <c r="AT48" t="str">
        <f t="shared" si="4"/>
        <v/>
      </c>
      <c r="AU48" t="str">
        <f t="shared" si="5"/>
        <v/>
      </c>
      <c r="AV48" t="str">
        <f t="shared" si="6"/>
        <v/>
      </c>
      <c r="AW48" t="str">
        <f t="shared" si="7"/>
        <v/>
      </c>
      <c r="AX48" t="str">
        <f t="shared" si="8"/>
        <v/>
      </c>
    </row>
    <row r="49" spans="1:50" x14ac:dyDescent="0.25">
      <c r="A49" s="32"/>
      <c r="B49" s="33"/>
      <c r="C49" s="37" t="str">
        <f t="shared" si="2"/>
        <v/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6">
        <f>COUNTIF(名單!C:C,活動!A49)</f>
        <v>0</v>
      </c>
      <c r="Z49" s="33"/>
      <c r="AA49" s="33"/>
      <c r="AB49" s="33"/>
      <c r="AC49" s="33"/>
      <c r="AD49" t="str">
        <f t="shared" si="3"/>
        <v/>
      </c>
      <c r="AE49" t="str">
        <f t="shared" si="9"/>
        <v/>
      </c>
      <c r="AF49" t="str">
        <f t="shared" si="10"/>
        <v/>
      </c>
      <c r="AG49" t="str">
        <f t="shared" si="11"/>
        <v/>
      </c>
      <c r="AH49" t="str">
        <f t="shared" si="12"/>
        <v/>
      </c>
      <c r="AI49" t="str">
        <f t="shared" si="13"/>
        <v/>
      </c>
      <c r="AJ49" t="str">
        <f t="shared" si="14"/>
        <v/>
      </c>
      <c r="AK49" t="str">
        <f t="shared" si="15"/>
        <v/>
      </c>
      <c r="AL49" t="str">
        <f t="shared" si="16"/>
        <v/>
      </c>
      <c r="AM49" t="str">
        <f t="shared" si="17"/>
        <v/>
      </c>
      <c r="AN49" t="str">
        <f t="shared" si="18"/>
        <v/>
      </c>
      <c r="AO49" t="str">
        <f t="shared" si="19"/>
        <v/>
      </c>
      <c r="AP49" t="str">
        <f t="shared" si="20"/>
        <v/>
      </c>
      <c r="AQ49" t="str">
        <f t="shared" si="21"/>
        <v/>
      </c>
      <c r="AR49" t="str">
        <f t="shared" si="22"/>
        <v/>
      </c>
      <c r="AS49" t="str">
        <f t="shared" si="23"/>
        <v/>
      </c>
      <c r="AT49" t="str">
        <f t="shared" si="4"/>
        <v/>
      </c>
      <c r="AU49" t="str">
        <f t="shared" si="5"/>
        <v/>
      </c>
      <c r="AV49" t="str">
        <f t="shared" si="6"/>
        <v/>
      </c>
      <c r="AW49" t="str">
        <f t="shared" si="7"/>
        <v/>
      </c>
      <c r="AX49" t="str">
        <f t="shared" si="8"/>
        <v/>
      </c>
    </row>
    <row r="50" spans="1:50" x14ac:dyDescent="0.25">
      <c r="A50" s="32"/>
      <c r="B50" s="33"/>
      <c r="C50" s="37" t="str">
        <f t="shared" si="2"/>
        <v/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6">
        <f>COUNTIF(名單!C:C,活動!A50)</f>
        <v>0</v>
      </c>
      <c r="Z50" s="33"/>
      <c r="AA50" s="33"/>
      <c r="AB50" s="33"/>
      <c r="AC50" s="33"/>
      <c r="AD50" t="str">
        <f t="shared" si="3"/>
        <v/>
      </c>
      <c r="AE50" t="str">
        <f t="shared" si="9"/>
        <v/>
      </c>
      <c r="AF50" t="str">
        <f t="shared" si="10"/>
        <v/>
      </c>
      <c r="AG50" t="str">
        <f t="shared" si="11"/>
        <v/>
      </c>
      <c r="AH50" t="str">
        <f t="shared" si="12"/>
        <v/>
      </c>
      <c r="AI50" t="str">
        <f t="shared" si="13"/>
        <v/>
      </c>
      <c r="AJ50" t="str">
        <f t="shared" si="14"/>
        <v/>
      </c>
      <c r="AK50" t="str">
        <f t="shared" si="15"/>
        <v/>
      </c>
      <c r="AL50" t="str">
        <f t="shared" si="16"/>
        <v/>
      </c>
      <c r="AM50" t="str">
        <f t="shared" si="17"/>
        <v/>
      </c>
      <c r="AN50" t="str">
        <f t="shared" si="18"/>
        <v/>
      </c>
      <c r="AO50" t="str">
        <f t="shared" si="19"/>
        <v/>
      </c>
      <c r="AP50" t="str">
        <f t="shared" si="20"/>
        <v/>
      </c>
      <c r="AQ50" t="str">
        <f t="shared" si="21"/>
        <v/>
      </c>
      <c r="AR50" t="str">
        <f t="shared" si="22"/>
        <v/>
      </c>
      <c r="AS50" t="str">
        <f t="shared" si="23"/>
        <v/>
      </c>
      <c r="AT50" t="str">
        <f t="shared" si="4"/>
        <v/>
      </c>
      <c r="AU50" t="str">
        <f t="shared" si="5"/>
        <v/>
      </c>
      <c r="AV50" t="str">
        <f t="shared" si="6"/>
        <v/>
      </c>
      <c r="AW50" t="str">
        <f t="shared" si="7"/>
        <v/>
      </c>
      <c r="AX50" t="str">
        <f t="shared" si="8"/>
        <v/>
      </c>
    </row>
    <row r="51" spans="1:50" x14ac:dyDescent="0.25">
      <c r="A51" s="32"/>
      <c r="B51" s="33"/>
      <c r="C51" s="37" t="str">
        <f t="shared" si="2"/>
        <v/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6">
        <f>COUNTIF(名單!C:C,活動!A51)</f>
        <v>0</v>
      </c>
      <c r="Z51" s="33"/>
      <c r="AA51" s="33"/>
      <c r="AB51" s="33"/>
      <c r="AC51" s="33"/>
      <c r="AD51" t="str">
        <f t="shared" si="3"/>
        <v/>
      </c>
      <c r="AE51" t="str">
        <f t="shared" si="9"/>
        <v/>
      </c>
      <c r="AF51" t="str">
        <f t="shared" si="10"/>
        <v/>
      </c>
      <c r="AG51" t="str">
        <f t="shared" si="11"/>
        <v/>
      </c>
      <c r="AH51" t="str">
        <f t="shared" si="12"/>
        <v/>
      </c>
      <c r="AI51" t="str">
        <f t="shared" si="13"/>
        <v/>
      </c>
      <c r="AJ51" t="str">
        <f t="shared" si="14"/>
        <v/>
      </c>
      <c r="AK51" t="str">
        <f t="shared" si="15"/>
        <v/>
      </c>
      <c r="AL51" t="str">
        <f t="shared" si="16"/>
        <v/>
      </c>
      <c r="AM51" t="str">
        <f t="shared" si="17"/>
        <v/>
      </c>
      <c r="AN51" t="str">
        <f t="shared" si="18"/>
        <v/>
      </c>
      <c r="AO51" t="str">
        <f t="shared" si="19"/>
        <v/>
      </c>
      <c r="AP51" t="str">
        <f t="shared" si="20"/>
        <v/>
      </c>
      <c r="AQ51" t="str">
        <f t="shared" si="21"/>
        <v/>
      </c>
      <c r="AR51" t="str">
        <f t="shared" si="22"/>
        <v/>
      </c>
      <c r="AS51" t="str">
        <f t="shared" si="23"/>
        <v/>
      </c>
      <c r="AT51" t="str">
        <f t="shared" si="4"/>
        <v/>
      </c>
      <c r="AU51" t="str">
        <f t="shared" si="5"/>
        <v/>
      </c>
      <c r="AV51" t="str">
        <f t="shared" si="6"/>
        <v/>
      </c>
      <c r="AW51" t="str">
        <f t="shared" si="7"/>
        <v/>
      </c>
      <c r="AX51" t="str">
        <f t="shared" si="8"/>
        <v/>
      </c>
    </row>
    <row r="52" spans="1:50" x14ac:dyDescent="0.25">
      <c r="A52" s="32"/>
      <c r="B52" s="34"/>
      <c r="C52" s="37" t="str">
        <f t="shared" si="2"/>
        <v/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6">
        <f>COUNTIF(名單!C:C,活動!A52)</f>
        <v>0</v>
      </c>
      <c r="Z52" s="33"/>
      <c r="AA52" s="33"/>
      <c r="AB52" s="33"/>
      <c r="AC52" s="33"/>
      <c r="AD52" t="str">
        <f t="shared" si="3"/>
        <v/>
      </c>
      <c r="AE52" t="str">
        <f t="shared" si="9"/>
        <v/>
      </c>
      <c r="AF52" t="str">
        <f t="shared" si="10"/>
        <v/>
      </c>
      <c r="AG52" t="str">
        <f t="shared" si="11"/>
        <v/>
      </c>
      <c r="AH52" t="str">
        <f t="shared" si="12"/>
        <v/>
      </c>
      <c r="AI52" t="str">
        <f t="shared" si="13"/>
        <v/>
      </c>
      <c r="AJ52" t="str">
        <f t="shared" si="14"/>
        <v/>
      </c>
      <c r="AK52" t="str">
        <f t="shared" si="15"/>
        <v/>
      </c>
      <c r="AL52" t="str">
        <f t="shared" si="16"/>
        <v/>
      </c>
      <c r="AM52" t="str">
        <f t="shared" si="17"/>
        <v/>
      </c>
      <c r="AN52" t="str">
        <f t="shared" si="18"/>
        <v/>
      </c>
      <c r="AO52" t="str">
        <f t="shared" si="19"/>
        <v/>
      </c>
      <c r="AP52" t="str">
        <f t="shared" si="20"/>
        <v/>
      </c>
      <c r="AQ52" t="str">
        <f t="shared" si="21"/>
        <v/>
      </c>
      <c r="AR52" t="str">
        <f t="shared" si="22"/>
        <v/>
      </c>
      <c r="AS52" t="str">
        <f t="shared" si="23"/>
        <v/>
      </c>
      <c r="AT52" t="str">
        <f t="shared" si="4"/>
        <v/>
      </c>
      <c r="AU52" t="str">
        <f t="shared" si="5"/>
        <v/>
      </c>
      <c r="AV52" t="str">
        <f t="shared" si="6"/>
        <v/>
      </c>
      <c r="AW52" t="str">
        <f t="shared" si="7"/>
        <v/>
      </c>
      <c r="AX52" t="str">
        <f t="shared" si="8"/>
        <v/>
      </c>
    </row>
    <row r="53" spans="1:50" x14ac:dyDescent="0.25">
      <c r="A53" s="32"/>
      <c r="B53" s="33"/>
      <c r="C53" s="37" t="str">
        <f t="shared" si="2"/>
        <v/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6">
        <f>COUNTIF(名單!C:C,活動!A53)</f>
        <v>0</v>
      </c>
      <c r="Z53" s="33"/>
      <c r="AA53" s="33"/>
      <c r="AB53" s="33"/>
      <c r="AC53" s="33"/>
      <c r="AD53" t="str">
        <f t="shared" si="3"/>
        <v/>
      </c>
      <c r="AE53" t="str">
        <f t="shared" si="9"/>
        <v/>
      </c>
      <c r="AF53" t="str">
        <f t="shared" si="10"/>
        <v/>
      </c>
      <c r="AG53" t="str">
        <f t="shared" si="11"/>
        <v/>
      </c>
      <c r="AH53" t="str">
        <f t="shared" si="12"/>
        <v/>
      </c>
      <c r="AI53" t="str">
        <f t="shared" si="13"/>
        <v/>
      </c>
      <c r="AJ53" t="str">
        <f t="shared" si="14"/>
        <v/>
      </c>
      <c r="AK53" t="str">
        <f t="shared" si="15"/>
        <v/>
      </c>
      <c r="AL53" t="str">
        <f t="shared" si="16"/>
        <v/>
      </c>
      <c r="AM53" t="str">
        <f t="shared" si="17"/>
        <v/>
      </c>
      <c r="AN53" t="str">
        <f t="shared" si="18"/>
        <v/>
      </c>
      <c r="AO53" t="str">
        <f t="shared" si="19"/>
        <v/>
      </c>
      <c r="AP53" t="str">
        <f t="shared" si="20"/>
        <v/>
      </c>
      <c r="AQ53" t="str">
        <f t="shared" si="21"/>
        <v/>
      </c>
      <c r="AR53" t="str">
        <f t="shared" si="22"/>
        <v/>
      </c>
      <c r="AS53" t="str">
        <f t="shared" si="23"/>
        <v/>
      </c>
      <c r="AT53" t="str">
        <f t="shared" si="4"/>
        <v/>
      </c>
      <c r="AU53" t="str">
        <f t="shared" si="5"/>
        <v/>
      </c>
      <c r="AV53" t="str">
        <f t="shared" si="6"/>
        <v/>
      </c>
      <c r="AW53" t="str">
        <f t="shared" si="7"/>
        <v/>
      </c>
      <c r="AX53" t="str">
        <f t="shared" si="8"/>
        <v/>
      </c>
    </row>
    <row r="54" spans="1:50" x14ac:dyDescent="0.25">
      <c r="A54" s="32"/>
      <c r="B54" s="33"/>
      <c r="C54" s="37" t="str">
        <f t="shared" si="2"/>
        <v/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6">
        <f>COUNTIF(名單!C:C,活動!A54)</f>
        <v>0</v>
      </c>
      <c r="Z54" s="33"/>
      <c r="AA54" s="33"/>
      <c r="AB54" s="33"/>
      <c r="AC54" s="33"/>
      <c r="AD54" t="str">
        <f t="shared" si="3"/>
        <v/>
      </c>
      <c r="AE54" t="str">
        <f t="shared" si="9"/>
        <v/>
      </c>
      <c r="AF54" t="str">
        <f t="shared" si="10"/>
        <v/>
      </c>
      <c r="AG54" t="str">
        <f t="shared" si="11"/>
        <v/>
      </c>
      <c r="AH54" t="str">
        <f t="shared" si="12"/>
        <v/>
      </c>
      <c r="AI54" t="str">
        <f t="shared" si="13"/>
        <v/>
      </c>
      <c r="AJ54" t="str">
        <f t="shared" si="14"/>
        <v/>
      </c>
      <c r="AK54" t="str">
        <f t="shared" si="15"/>
        <v/>
      </c>
      <c r="AL54" t="str">
        <f t="shared" si="16"/>
        <v/>
      </c>
      <c r="AM54" t="str">
        <f t="shared" si="17"/>
        <v/>
      </c>
      <c r="AN54" t="str">
        <f t="shared" si="18"/>
        <v/>
      </c>
      <c r="AO54" t="str">
        <f t="shared" si="19"/>
        <v/>
      </c>
      <c r="AP54" t="str">
        <f t="shared" si="20"/>
        <v/>
      </c>
      <c r="AQ54" t="str">
        <f t="shared" si="21"/>
        <v/>
      </c>
      <c r="AR54" t="str">
        <f t="shared" si="22"/>
        <v/>
      </c>
      <c r="AS54" t="str">
        <f t="shared" si="23"/>
        <v/>
      </c>
      <c r="AT54" t="str">
        <f t="shared" si="4"/>
        <v/>
      </c>
      <c r="AU54" t="str">
        <f t="shared" si="5"/>
        <v/>
      </c>
      <c r="AV54" t="str">
        <f t="shared" si="6"/>
        <v/>
      </c>
      <c r="AW54" t="str">
        <f t="shared" si="7"/>
        <v/>
      </c>
      <c r="AX54" t="str">
        <f t="shared" si="8"/>
        <v/>
      </c>
    </row>
    <row r="55" spans="1:50" x14ac:dyDescent="0.25">
      <c r="A55" s="32"/>
      <c r="B55" s="33"/>
      <c r="C55" s="37" t="str">
        <f t="shared" si="2"/>
        <v/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6">
        <f>COUNTIF(名單!C:C,活動!A55)</f>
        <v>0</v>
      </c>
      <c r="Z55" s="33"/>
      <c r="AA55" s="33"/>
      <c r="AB55" s="33"/>
      <c r="AC55" s="33"/>
      <c r="AD55" t="str">
        <f t="shared" si="3"/>
        <v/>
      </c>
      <c r="AE55" t="str">
        <f t="shared" si="9"/>
        <v/>
      </c>
      <c r="AF55" t="str">
        <f t="shared" si="10"/>
        <v/>
      </c>
      <c r="AG55" t="str">
        <f t="shared" si="11"/>
        <v/>
      </c>
      <c r="AH55" t="str">
        <f t="shared" si="12"/>
        <v/>
      </c>
      <c r="AI55" t="str">
        <f t="shared" si="13"/>
        <v/>
      </c>
      <c r="AJ55" t="str">
        <f t="shared" si="14"/>
        <v/>
      </c>
      <c r="AK55" t="str">
        <f t="shared" si="15"/>
        <v/>
      </c>
      <c r="AL55" t="str">
        <f t="shared" si="16"/>
        <v/>
      </c>
      <c r="AM55" t="str">
        <f t="shared" si="17"/>
        <v/>
      </c>
      <c r="AN55" t="str">
        <f t="shared" si="18"/>
        <v/>
      </c>
      <c r="AO55" t="str">
        <f t="shared" si="19"/>
        <v/>
      </c>
      <c r="AP55" t="str">
        <f t="shared" si="20"/>
        <v/>
      </c>
      <c r="AQ55" t="str">
        <f t="shared" si="21"/>
        <v/>
      </c>
      <c r="AR55" t="str">
        <f t="shared" si="22"/>
        <v/>
      </c>
      <c r="AS55" t="str">
        <f t="shared" si="23"/>
        <v/>
      </c>
      <c r="AT55" t="str">
        <f t="shared" si="4"/>
        <v/>
      </c>
      <c r="AU55" t="str">
        <f t="shared" si="5"/>
        <v/>
      </c>
      <c r="AV55" t="str">
        <f t="shared" si="6"/>
        <v/>
      </c>
      <c r="AW55" t="str">
        <f t="shared" si="7"/>
        <v/>
      </c>
      <c r="AX55" t="str">
        <f t="shared" si="8"/>
        <v/>
      </c>
    </row>
    <row r="56" spans="1:50" x14ac:dyDescent="0.25">
      <c r="A56" s="32"/>
      <c r="B56" s="33"/>
      <c r="C56" s="37" t="str">
        <f t="shared" si="2"/>
        <v/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6">
        <f>COUNTIF(名單!C:C,活動!A56)</f>
        <v>0</v>
      </c>
      <c r="Z56" s="33"/>
      <c r="AA56" s="33"/>
      <c r="AB56" s="33"/>
      <c r="AC56" s="33"/>
      <c r="AD56" t="str">
        <f t="shared" si="3"/>
        <v/>
      </c>
      <c r="AE56" t="str">
        <f t="shared" si="9"/>
        <v/>
      </c>
      <c r="AF56" t="str">
        <f t="shared" si="10"/>
        <v/>
      </c>
      <c r="AG56" t="str">
        <f t="shared" si="11"/>
        <v/>
      </c>
      <c r="AH56" t="str">
        <f t="shared" si="12"/>
        <v/>
      </c>
      <c r="AI56" t="str">
        <f t="shared" si="13"/>
        <v/>
      </c>
      <c r="AJ56" t="str">
        <f t="shared" si="14"/>
        <v/>
      </c>
      <c r="AK56" t="str">
        <f t="shared" si="15"/>
        <v/>
      </c>
      <c r="AL56" t="str">
        <f t="shared" si="16"/>
        <v/>
      </c>
      <c r="AM56" t="str">
        <f t="shared" si="17"/>
        <v/>
      </c>
      <c r="AN56" t="str">
        <f t="shared" si="18"/>
        <v/>
      </c>
      <c r="AO56" t="str">
        <f t="shared" si="19"/>
        <v/>
      </c>
      <c r="AP56" t="str">
        <f t="shared" si="20"/>
        <v/>
      </c>
      <c r="AQ56" t="str">
        <f t="shared" si="21"/>
        <v/>
      </c>
      <c r="AR56" t="str">
        <f t="shared" si="22"/>
        <v/>
      </c>
      <c r="AS56" t="str">
        <f t="shared" si="23"/>
        <v/>
      </c>
      <c r="AT56" t="str">
        <f t="shared" si="4"/>
        <v/>
      </c>
      <c r="AU56" t="str">
        <f t="shared" si="5"/>
        <v/>
      </c>
      <c r="AV56" t="str">
        <f t="shared" si="6"/>
        <v/>
      </c>
      <c r="AW56" t="str">
        <f t="shared" si="7"/>
        <v/>
      </c>
      <c r="AX56" t="str">
        <f t="shared" si="8"/>
        <v/>
      </c>
    </row>
    <row r="57" spans="1:50" x14ac:dyDescent="0.25">
      <c r="A57" s="32"/>
      <c r="B57" s="33"/>
      <c r="C57" s="37" t="str">
        <f t="shared" si="2"/>
        <v/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6">
        <f>COUNTIF(名單!C:C,活動!A57)</f>
        <v>0</v>
      </c>
      <c r="Z57" s="33"/>
      <c r="AA57" s="33"/>
      <c r="AB57" s="33"/>
      <c r="AC57" s="33"/>
      <c r="AD57" t="str">
        <f t="shared" si="3"/>
        <v/>
      </c>
      <c r="AE57" t="str">
        <f t="shared" si="9"/>
        <v/>
      </c>
      <c r="AF57" t="str">
        <f t="shared" si="10"/>
        <v/>
      </c>
      <c r="AG57" t="str">
        <f t="shared" si="11"/>
        <v/>
      </c>
      <c r="AH57" t="str">
        <f t="shared" si="12"/>
        <v/>
      </c>
      <c r="AI57" t="str">
        <f t="shared" si="13"/>
        <v/>
      </c>
      <c r="AJ57" t="str">
        <f t="shared" si="14"/>
        <v/>
      </c>
      <c r="AK57" t="str">
        <f t="shared" si="15"/>
        <v/>
      </c>
      <c r="AL57" t="str">
        <f t="shared" si="16"/>
        <v/>
      </c>
      <c r="AM57" t="str">
        <f t="shared" si="17"/>
        <v/>
      </c>
      <c r="AN57" t="str">
        <f t="shared" si="18"/>
        <v/>
      </c>
      <c r="AO57" t="str">
        <f t="shared" si="19"/>
        <v/>
      </c>
      <c r="AP57" t="str">
        <f t="shared" si="20"/>
        <v/>
      </c>
      <c r="AQ57" t="str">
        <f t="shared" si="21"/>
        <v/>
      </c>
      <c r="AR57" t="str">
        <f t="shared" si="22"/>
        <v/>
      </c>
      <c r="AS57" t="str">
        <f t="shared" si="23"/>
        <v/>
      </c>
      <c r="AT57" t="str">
        <f t="shared" si="4"/>
        <v/>
      </c>
      <c r="AU57" t="str">
        <f t="shared" si="5"/>
        <v/>
      </c>
      <c r="AV57" t="str">
        <f t="shared" si="6"/>
        <v/>
      </c>
      <c r="AW57" t="str">
        <f t="shared" si="7"/>
        <v/>
      </c>
      <c r="AX57" t="str">
        <f t="shared" si="8"/>
        <v/>
      </c>
    </row>
    <row r="58" spans="1:50" x14ac:dyDescent="0.25">
      <c r="A58" s="32"/>
      <c r="B58" s="33"/>
      <c r="C58" s="37" t="str">
        <f t="shared" si="2"/>
        <v/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6">
        <f>COUNTIF(名單!C:C,活動!A58)</f>
        <v>0</v>
      </c>
      <c r="Z58" s="33"/>
      <c r="AA58" s="33"/>
      <c r="AB58" s="33"/>
      <c r="AC58" s="33"/>
      <c r="AD58" t="str">
        <f t="shared" si="3"/>
        <v/>
      </c>
      <c r="AE58" t="str">
        <f t="shared" si="9"/>
        <v/>
      </c>
      <c r="AF58" t="str">
        <f t="shared" si="10"/>
        <v/>
      </c>
      <c r="AG58" t="str">
        <f t="shared" si="11"/>
        <v/>
      </c>
      <c r="AH58" t="str">
        <f t="shared" si="12"/>
        <v/>
      </c>
      <c r="AI58" t="str">
        <f t="shared" si="13"/>
        <v/>
      </c>
      <c r="AJ58" t="str">
        <f t="shared" si="14"/>
        <v/>
      </c>
      <c r="AK58" t="str">
        <f t="shared" si="15"/>
        <v/>
      </c>
      <c r="AL58" t="str">
        <f t="shared" si="16"/>
        <v/>
      </c>
      <c r="AM58" t="str">
        <f t="shared" si="17"/>
        <v/>
      </c>
      <c r="AN58" t="str">
        <f t="shared" si="18"/>
        <v/>
      </c>
      <c r="AO58" t="str">
        <f t="shared" si="19"/>
        <v/>
      </c>
      <c r="AP58" t="str">
        <f t="shared" si="20"/>
        <v/>
      </c>
      <c r="AQ58" t="str">
        <f t="shared" si="21"/>
        <v/>
      </c>
      <c r="AR58" t="str">
        <f t="shared" si="22"/>
        <v/>
      </c>
      <c r="AS58" t="str">
        <f t="shared" si="23"/>
        <v/>
      </c>
      <c r="AT58" t="str">
        <f t="shared" si="4"/>
        <v/>
      </c>
      <c r="AU58" t="str">
        <f t="shared" si="5"/>
        <v/>
      </c>
      <c r="AV58" t="str">
        <f t="shared" si="6"/>
        <v/>
      </c>
      <c r="AW58" t="str">
        <f t="shared" si="7"/>
        <v/>
      </c>
      <c r="AX58" t="str">
        <f t="shared" si="8"/>
        <v/>
      </c>
    </row>
    <row r="59" spans="1:50" x14ac:dyDescent="0.25">
      <c r="A59" s="32"/>
      <c r="B59" s="33"/>
      <c r="C59" s="37" t="str">
        <f t="shared" si="2"/>
        <v/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6">
        <f>COUNTIF(名單!C:C,活動!A59)</f>
        <v>0</v>
      </c>
      <c r="Z59" s="33"/>
      <c r="AA59" s="33"/>
      <c r="AB59" s="33"/>
      <c r="AC59" s="33"/>
      <c r="AD59" t="str">
        <f>IF(D59="","",CHAR(64+COLUMN(D$1)))</f>
        <v/>
      </c>
      <c r="AE59" t="str">
        <f t="shared" si="9"/>
        <v/>
      </c>
      <c r="AF59" t="str">
        <f t="shared" si="10"/>
        <v/>
      </c>
      <c r="AG59" t="str">
        <f t="shared" si="11"/>
        <v/>
      </c>
      <c r="AH59" t="str">
        <f t="shared" si="12"/>
        <v/>
      </c>
      <c r="AI59" t="str">
        <f t="shared" si="13"/>
        <v/>
      </c>
      <c r="AJ59" t="str">
        <f t="shared" si="14"/>
        <v/>
      </c>
      <c r="AK59" t="str">
        <f t="shared" si="15"/>
        <v/>
      </c>
      <c r="AL59" t="str">
        <f t="shared" si="16"/>
        <v/>
      </c>
      <c r="AM59" t="str">
        <f t="shared" si="17"/>
        <v/>
      </c>
      <c r="AN59" t="str">
        <f t="shared" si="18"/>
        <v/>
      </c>
      <c r="AO59" t="str">
        <f t="shared" si="19"/>
        <v/>
      </c>
      <c r="AP59" t="str">
        <f t="shared" si="20"/>
        <v/>
      </c>
      <c r="AQ59" t="str">
        <f t="shared" si="21"/>
        <v/>
      </c>
      <c r="AR59" t="str">
        <f t="shared" si="22"/>
        <v/>
      </c>
      <c r="AS59" t="str">
        <f t="shared" si="23"/>
        <v/>
      </c>
      <c r="AT59" t="str">
        <f t="shared" si="4"/>
        <v/>
      </c>
      <c r="AU59" t="str">
        <f t="shared" si="5"/>
        <v/>
      </c>
      <c r="AV59" t="str">
        <f t="shared" si="6"/>
        <v/>
      </c>
      <c r="AW59" t="str">
        <f t="shared" si="7"/>
        <v/>
      </c>
      <c r="AX59" t="str">
        <f t="shared" si="8"/>
        <v/>
      </c>
    </row>
    <row r="60" spans="1:50" x14ac:dyDescent="0.25">
      <c r="A60" s="32"/>
      <c r="B60" s="33"/>
      <c r="C60" s="37" t="str">
        <f t="shared" si="2"/>
        <v/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6">
        <f>COUNTIF(名單!C:C,活動!A60)</f>
        <v>0</v>
      </c>
      <c r="Z60" s="33"/>
      <c r="AA60" s="33"/>
      <c r="AB60" s="33"/>
      <c r="AC60" s="33"/>
      <c r="AD60" t="str">
        <f t="shared" si="3"/>
        <v/>
      </c>
      <c r="AE60" t="str">
        <f t="shared" si="9"/>
        <v/>
      </c>
      <c r="AF60" t="str">
        <f t="shared" si="10"/>
        <v/>
      </c>
      <c r="AG60" t="str">
        <f t="shared" si="11"/>
        <v/>
      </c>
      <c r="AH60" t="str">
        <f t="shared" si="12"/>
        <v/>
      </c>
      <c r="AI60" t="str">
        <f t="shared" si="13"/>
        <v/>
      </c>
      <c r="AJ60" t="str">
        <f t="shared" si="14"/>
        <v/>
      </c>
      <c r="AK60" t="str">
        <f t="shared" si="15"/>
        <v/>
      </c>
      <c r="AL60" t="str">
        <f t="shared" si="16"/>
        <v/>
      </c>
      <c r="AM60" t="str">
        <f t="shared" si="17"/>
        <v/>
      </c>
      <c r="AN60" t="str">
        <f t="shared" si="18"/>
        <v/>
      </c>
      <c r="AO60" t="str">
        <f t="shared" si="19"/>
        <v/>
      </c>
      <c r="AP60" t="str">
        <f t="shared" si="20"/>
        <v/>
      </c>
      <c r="AQ60" t="str">
        <f t="shared" si="21"/>
        <v/>
      </c>
      <c r="AR60" t="str">
        <f t="shared" si="22"/>
        <v/>
      </c>
      <c r="AS60" t="str">
        <f t="shared" si="23"/>
        <v/>
      </c>
      <c r="AT60" t="str">
        <f t="shared" si="4"/>
        <v/>
      </c>
      <c r="AU60" t="str">
        <f t="shared" si="5"/>
        <v/>
      </c>
      <c r="AV60" t="str">
        <f t="shared" si="6"/>
        <v/>
      </c>
      <c r="AW60" t="str">
        <f t="shared" si="7"/>
        <v/>
      </c>
      <c r="AX60" t="str">
        <f t="shared" si="8"/>
        <v/>
      </c>
    </row>
  </sheetData>
  <sheetProtection sheet="1" objects="1" scenarios="1"/>
  <phoneticPr fontId="1" type="noConversion"/>
  <conditionalFormatting sqref="D1:Y1">
    <cfRule type="containsText" dxfId="5" priority="5" operator="containsText" text="AM">
      <formula>NOT(ISERROR(SEARCH("AM",D1)))</formula>
    </cfRule>
  </conditionalFormatting>
  <conditionalFormatting sqref="D3:Y3 D4:X60">
    <cfRule type="cellIs" dxfId="4" priority="1" stopIfTrue="1" operator="equal">
      <formula>"P"</formula>
    </cfRule>
    <cfRule type="cellIs" dxfId="3" priority="2" stopIfTrue="1" operator="equal">
      <formula>"A"</formula>
    </cfRule>
  </conditionalFormatting>
  <conditionalFormatting sqref="A3:AC60">
    <cfRule type="expression" dxfId="2" priority="7">
      <formula>MOD(ROW(),2)=0</formula>
    </cfRule>
  </conditionalFormatting>
  <conditionalFormatting sqref="N3:X60">
    <cfRule type="expression" dxfId="1" priority="6" stopIfTrue="1">
      <formula>MOD(ROW(),2)=0</formula>
    </cfRule>
  </conditionalFormatting>
  <dataValidations count="2">
    <dataValidation type="list" allowBlank="1" showInputMessage="1" showErrorMessage="1" sqref="D1:X1">
      <formula1>acDates</formula1>
    </dataValidation>
    <dataValidation type="list" allowBlank="1" showInputMessage="1" showErrorMessage="1" sqref="D3:X60">
      <formula1>D$2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7"/>
  <sheetViews>
    <sheetView showGridLines="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D4" sqref="D4"/>
    </sheetView>
  </sheetViews>
  <sheetFormatPr defaultRowHeight="16.5" x14ac:dyDescent="0.25"/>
  <cols>
    <col min="1" max="2" width="9" style="1"/>
    <col min="6" max="6" width="5.875" style="12" customWidth="1"/>
    <col min="7" max="10" width="11.875" style="12" customWidth="1"/>
    <col min="11" max="11" width="5.875" style="12" customWidth="1"/>
    <col min="12" max="12" width="5.625" customWidth="1"/>
    <col min="13" max="13" width="17.25" style="1" customWidth="1"/>
    <col min="14" max="14" width="7.5" style="20" customWidth="1"/>
    <col min="15" max="15" width="15.125" customWidth="1"/>
    <col min="16" max="16" width="5.625" style="28" customWidth="1"/>
    <col min="17" max="28" width="5.625" customWidth="1"/>
  </cols>
  <sheetData>
    <row r="1" spans="1:29" x14ac:dyDescent="0.25">
      <c r="A1" s="1" t="s">
        <v>1450</v>
      </c>
      <c r="B1" s="1" t="s">
        <v>1449</v>
      </c>
      <c r="C1" t="s">
        <v>1</v>
      </c>
      <c r="D1" t="s">
        <v>1452</v>
      </c>
      <c r="F1" s="15" t="s">
        <v>1637</v>
      </c>
      <c r="G1" s="9">
        <v>0</v>
      </c>
      <c r="H1" s="9">
        <v>1</v>
      </c>
      <c r="I1" s="9">
        <v>2</v>
      </c>
      <c r="J1" s="9">
        <v>3</v>
      </c>
      <c r="K1" s="10" t="s">
        <v>1636</v>
      </c>
      <c r="L1" s="6" t="s">
        <v>1661</v>
      </c>
      <c r="M1" s="6" t="s">
        <v>1638</v>
      </c>
      <c r="N1" s="6"/>
      <c r="O1" s="6"/>
      <c r="P1" s="27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</row>
    <row r="2" spans="1:29" x14ac:dyDescent="0.25">
      <c r="A2" s="1" t="str">
        <f>LEFT(B2,2)</f>
        <v>1A</v>
      </c>
      <c r="B2" s="1" t="s">
        <v>545</v>
      </c>
      <c r="C2" t="s">
        <v>1521</v>
      </c>
      <c r="D2" s="5">
        <f>COUNTIF(名單!A:A,學生!B2)</f>
        <v>0</v>
      </c>
      <c r="F2" s="9" t="s">
        <v>1453</v>
      </c>
      <c r="G2" s="11">
        <f t="shared" ref="G2:J23" si="0">COUNTIFS($A:$A,$F2,$D:$D,G$1)</f>
        <v>26</v>
      </c>
      <c r="H2" s="11">
        <f t="shared" si="0"/>
        <v>4</v>
      </c>
      <c r="I2" s="11">
        <f t="shared" si="0"/>
        <v>0</v>
      </c>
      <c r="J2" s="11">
        <f t="shared" si="0"/>
        <v>0</v>
      </c>
      <c r="K2" s="12">
        <f>SUM(G2:J2)</f>
        <v>30</v>
      </c>
      <c r="L2" s="29">
        <f>WEEKDAY(M2)</f>
        <v>2</v>
      </c>
      <c r="M2" s="19">
        <v>42912</v>
      </c>
      <c r="N2" s="21" t="s">
        <v>1639</v>
      </c>
      <c r="O2" s="31" t="str">
        <f>TEXT(M2,"mm-dd ddd ")&amp;N2</f>
        <v>06-26 Mon AM</v>
      </c>
    </row>
    <row r="3" spans="1:29" x14ac:dyDescent="0.25">
      <c r="A3" s="1" t="str">
        <f t="shared" ref="A3:A66" si="1">LEFT(B3,2)</f>
        <v>1A</v>
      </c>
      <c r="B3" s="1" t="s">
        <v>861</v>
      </c>
      <c r="C3" t="s">
        <v>1522</v>
      </c>
      <c r="D3" s="5">
        <f>COUNTIF(名單!A:A,學生!B3)</f>
        <v>1</v>
      </c>
      <c r="F3" s="9" t="s">
        <v>1454</v>
      </c>
      <c r="G3" s="11">
        <f t="shared" si="0"/>
        <v>30</v>
      </c>
      <c r="H3" s="11">
        <f t="shared" si="0"/>
        <v>0</v>
      </c>
      <c r="I3" s="11">
        <f t="shared" si="0"/>
        <v>0</v>
      </c>
      <c r="J3" s="11">
        <f t="shared" si="0"/>
        <v>0</v>
      </c>
      <c r="K3" s="12">
        <f t="shared" ref="K3:K24" si="2">SUM(G3:J3)</f>
        <v>30</v>
      </c>
      <c r="L3" s="29">
        <f t="shared" ref="L3:L21" si="3">WEEKDAY(M3)</f>
        <v>2</v>
      </c>
      <c r="M3" s="19">
        <f>M2</f>
        <v>42912</v>
      </c>
      <c r="N3" s="21" t="s">
        <v>1640</v>
      </c>
      <c r="O3" s="31" t="str">
        <f t="shared" ref="O3:O21" si="4">TEXT(M3,"mm-dd ddd ")&amp;N3</f>
        <v>06-26 Mon PM</v>
      </c>
    </row>
    <row r="4" spans="1:29" x14ac:dyDescent="0.25">
      <c r="A4" s="1" t="str">
        <f t="shared" si="1"/>
        <v>1A</v>
      </c>
      <c r="B4" s="1" t="s">
        <v>400</v>
      </c>
      <c r="C4" t="s">
        <v>1523</v>
      </c>
      <c r="D4" s="5">
        <f>COUNTIF(名單!A:A,學生!B4)</f>
        <v>0</v>
      </c>
      <c r="F4" s="9" t="s">
        <v>1455</v>
      </c>
      <c r="G4" s="11">
        <f t="shared" si="0"/>
        <v>29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2">
        <f t="shared" si="2"/>
        <v>29</v>
      </c>
      <c r="L4" s="29">
        <f t="shared" si="3"/>
        <v>3</v>
      </c>
      <c r="M4" s="19">
        <f>M3+IF(WEEKDAY(M3)=6,3,IF(WEEKDAY(M3)=7,2,1))</f>
        <v>42913</v>
      </c>
      <c r="N4" s="21" t="s">
        <v>1639</v>
      </c>
      <c r="O4" s="31" t="str">
        <f t="shared" si="4"/>
        <v>06-27 Tue AM</v>
      </c>
    </row>
    <row r="5" spans="1:29" x14ac:dyDescent="0.25">
      <c r="A5" s="1" t="str">
        <f t="shared" si="1"/>
        <v>1A</v>
      </c>
      <c r="B5" s="1" t="s">
        <v>564</v>
      </c>
      <c r="C5" t="s">
        <v>1524</v>
      </c>
      <c r="D5" s="5">
        <f>COUNTIF(名單!A:A,學生!B5)</f>
        <v>0</v>
      </c>
      <c r="F5" s="9" t="s">
        <v>1456</v>
      </c>
      <c r="G5" s="11">
        <f t="shared" si="0"/>
        <v>27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2">
        <f t="shared" si="2"/>
        <v>27</v>
      </c>
      <c r="L5" s="29">
        <f t="shared" si="3"/>
        <v>3</v>
      </c>
      <c r="M5" s="19">
        <f>M4</f>
        <v>42913</v>
      </c>
      <c r="N5" s="21" t="s">
        <v>1640</v>
      </c>
      <c r="O5" s="31" t="str">
        <f t="shared" si="4"/>
        <v>06-27 Tue PM</v>
      </c>
    </row>
    <row r="6" spans="1:29" x14ac:dyDescent="0.25">
      <c r="A6" s="1" t="str">
        <f t="shared" si="1"/>
        <v>1A</v>
      </c>
      <c r="B6" s="1" t="s">
        <v>569</v>
      </c>
      <c r="C6" t="s">
        <v>1525</v>
      </c>
      <c r="D6" s="5">
        <f>COUNTIF(名單!A:A,學生!B6)</f>
        <v>0</v>
      </c>
      <c r="F6" s="9" t="s">
        <v>1457</v>
      </c>
      <c r="G6" s="13">
        <f t="shared" si="0"/>
        <v>26</v>
      </c>
      <c r="H6" s="13">
        <f t="shared" si="0"/>
        <v>5</v>
      </c>
      <c r="I6" s="13">
        <f t="shared" si="0"/>
        <v>0</v>
      </c>
      <c r="J6" s="13">
        <f t="shared" si="0"/>
        <v>0</v>
      </c>
      <c r="K6" s="12">
        <f t="shared" si="2"/>
        <v>31</v>
      </c>
      <c r="L6" s="29">
        <f t="shared" si="3"/>
        <v>4</v>
      </c>
      <c r="M6" s="19">
        <f t="shared" ref="M6" si="5">M5+IF(WEEKDAY(M5)=6,3,IF(WEEKDAY(M5)=7,2,1))</f>
        <v>42914</v>
      </c>
      <c r="N6" s="21" t="s">
        <v>1639</v>
      </c>
      <c r="O6" s="31" t="str">
        <f t="shared" si="4"/>
        <v>06-28 Wed AM</v>
      </c>
    </row>
    <row r="7" spans="1:29" x14ac:dyDescent="0.25">
      <c r="A7" s="1" t="str">
        <f t="shared" si="1"/>
        <v>1A</v>
      </c>
      <c r="B7" s="1" t="s">
        <v>864</v>
      </c>
      <c r="C7" t="s">
        <v>1526</v>
      </c>
      <c r="D7" s="5">
        <f>COUNTIF(名單!A:A,學生!B7)</f>
        <v>1</v>
      </c>
      <c r="F7" s="9" t="s">
        <v>1458</v>
      </c>
      <c r="G7" s="13">
        <f t="shared" si="0"/>
        <v>32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2">
        <f t="shared" si="2"/>
        <v>32</v>
      </c>
      <c r="L7" s="29">
        <f t="shared" si="3"/>
        <v>4</v>
      </c>
      <c r="M7" s="19">
        <f t="shared" ref="M7" si="6">M6</f>
        <v>42914</v>
      </c>
      <c r="N7" s="21" t="s">
        <v>1640</v>
      </c>
      <c r="O7" s="31" t="str">
        <f t="shared" si="4"/>
        <v>06-28 Wed PM</v>
      </c>
    </row>
    <row r="8" spans="1:29" x14ac:dyDescent="0.25">
      <c r="A8" s="1" t="str">
        <f t="shared" si="1"/>
        <v>1A</v>
      </c>
      <c r="B8" s="1" t="s">
        <v>1096</v>
      </c>
      <c r="C8" t="s">
        <v>1527</v>
      </c>
      <c r="D8" s="5">
        <f>COUNTIF(名單!A:A,學生!B8)</f>
        <v>0</v>
      </c>
      <c r="F8" s="9" t="s">
        <v>1459</v>
      </c>
      <c r="G8" s="13">
        <f t="shared" si="0"/>
        <v>27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2">
        <f t="shared" si="2"/>
        <v>27</v>
      </c>
      <c r="L8" s="29">
        <f t="shared" si="3"/>
        <v>5</v>
      </c>
      <c r="M8" s="19">
        <f t="shared" ref="M8" si="7">M7+IF(WEEKDAY(M7)=6,3,IF(WEEKDAY(M7)=7,2,1))</f>
        <v>42915</v>
      </c>
      <c r="N8" s="21" t="s">
        <v>1639</v>
      </c>
      <c r="O8" s="31" t="str">
        <f t="shared" si="4"/>
        <v>06-29 Thu AM</v>
      </c>
    </row>
    <row r="9" spans="1:29" x14ac:dyDescent="0.25">
      <c r="A9" s="1" t="str">
        <f t="shared" si="1"/>
        <v>1A</v>
      </c>
      <c r="B9" s="1" t="s">
        <v>403</v>
      </c>
      <c r="C9" t="s">
        <v>1528</v>
      </c>
      <c r="D9" s="5">
        <f>COUNTIF(名單!A:A,學生!B9)</f>
        <v>0</v>
      </c>
      <c r="F9" s="9" t="s">
        <v>1460</v>
      </c>
      <c r="G9" s="13">
        <f t="shared" si="0"/>
        <v>27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2">
        <f t="shared" si="2"/>
        <v>27</v>
      </c>
      <c r="L9" s="29">
        <f t="shared" si="3"/>
        <v>5</v>
      </c>
      <c r="M9" s="19">
        <f t="shared" ref="M9" si="8">M8</f>
        <v>42915</v>
      </c>
      <c r="N9" s="21" t="s">
        <v>1640</v>
      </c>
      <c r="O9" s="31" t="str">
        <f t="shared" si="4"/>
        <v>06-29 Thu PM</v>
      </c>
    </row>
    <row r="10" spans="1:29" x14ac:dyDescent="0.25">
      <c r="A10" s="1" t="str">
        <f t="shared" si="1"/>
        <v>1A</v>
      </c>
      <c r="B10" s="1" t="s">
        <v>866</v>
      </c>
      <c r="C10" t="s">
        <v>1529</v>
      </c>
      <c r="D10" s="5">
        <f>COUNTIF(名單!A:A,學生!B10)</f>
        <v>1</v>
      </c>
      <c r="F10" s="9" t="s">
        <v>1461</v>
      </c>
      <c r="G10" s="11">
        <f t="shared" si="0"/>
        <v>32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2">
        <f t="shared" si="2"/>
        <v>32</v>
      </c>
      <c r="L10" s="29">
        <f t="shared" si="3"/>
        <v>6</v>
      </c>
      <c r="M10" s="19">
        <f t="shared" ref="M10" si="9">M9+IF(WEEKDAY(M9)=6,3,IF(WEEKDAY(M9)=7,2,1))</f>
        <v>42916</v>
      </c>
      <c r="N10" s="21" t="s">
        <v>1639</v>
      </c>
      <c r="O10" s="31" t="str">
        <f t="shared" si="4"/>
        <v>06-30 Fri AM</v>
      </c>
    </row>
    <row r="11" spans="1:29" x14ac:dyDescent="0.25">
      <c r="A11" s="1" t="str">
        <f t="shared" si="1"/>
        <v>1A</v>
      </c>
      <c r="B11" s="1" t="s">
        <v>571</v>
      </c>
      <c r="C11" t="s">
        <v>1530</v>
      </c>
      <c r="D11" s="5">
        <f>COUNTIF(名單!A:A,學生!B11)</f>
        <v>0</v>
      </c>
      <c r="F11" s="9" t="s">
        <v>1462</v>
      </c>
      <c r="G11" s="11">
        <f t="shared" si="0"/>
        <v>33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2">
        <f t="shared" si="2"/>
        <v>33</v>
      </c>
      <c r="L11" s="29">
        <f t="shared" si="3"/>
        <v>6</v>
      </c>
      <c r="M11" s="19">
        <f t="shared" ref="M11" si="10">M10</f>
        <v>42916</v>
      </c>
      <c r="N11" s="21" t="s">
        <v>1640</v>
      </c>
      <c r="O11" s="31" t="str">
        <f t="shared" si="4"/>
        <v>06-30 Fri PM</v>
      </c>
    </row>
    <row r="12" spans="1:29" x14ac:dyDescent="0.25">
      <c r="A12" s="1" t="str">
        <f t="shared" si="1"/>
        <v>1A</v>
      </c>
      <c r="B12" s="1" t="s">
        <v>933</v>
      </c>
      <c r="C12" t="s">
        <v>1531</v>
      </c>
      <c r="D12" s="5">
        <f>COUNTIF(名單!A:A,學生!B12)</f>
        <v>0</v>
      </c>
      <c r="F12" s="9" t="s">
        <v>1463</v>
      </c>
      <c r="G12" s="11">
        <f t="shared" si="0"/>
        <v>24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2">
        <f t="shared" si="2"/>
        <v>24</v>
      </c>
      <c r="L12" s="29">
        <f t="shared" si="3"/>
        <v>2</v>
      </c>
      <c r="M12" s="19">
        <f t="shared" ref="M12" si="11">M11+IF(WEEKDAY(M11)=6,3,IF(WEEKDAY(M11)=7,2,1))</f>
        <v>42919</v>
      </c>
      <c r="N12" s="21" t="s">
        <v>1639</v>
      </c>
      <c r="O12" s="31" t="str">
        <f t="shared" si="4"/>
        <v>07-03 Mon AM</v>
      </c>
    </row>
    <row r="13" spans="1:29" x14ac:dyDescent="0.25">
      <c r="A13" s="1" t="str">
        <f t="shared" si="1"/>
        <v>1A</v>
      </c>
      <c r="B13" s="1" t="s">
        <v>470</v>
      </c>
      <c r="C13" t="s">
        <v>1532</v>
      </c>
      <c r="D13" s="5">
        <f>COUNTIF(名單!A:A,學生!B13)</f>
        <v>1</v>
      </c>
      <c r="F13" s="9" t="s">
        <v>1464</v>
      </c>
      <c r="G13" s="11">
        <f t="shared" si="0"/>
        <v>24</v>
      </c>
      <c r="H13" s="11">
        <f t="shared" si="0"/>
        <v>3</v>
      </c>
      <c r="I13" s="11">
        <f t="shared" si="0"/>
        <v>0</v>
      </c>
      <c r="J13" s="11">
        <f t="shared" si="0"/>
        <v>0</v>
      </c>
      <c r="K13" s="12">
        <f t="shared" si="2"/>
        <v>27</v>
      </c>
      <c r="L13" s="29">
        <f t="shared" si="3"/>
        <v>2</v>
      </c>
      <c r="M13" s="19">
        <f t="shared" ref="M13" si="12">M12</f>
        <v>42919</v>
      </c>
      <c r="N13" s="21" t="s">
        <v>1640</v>
      </c>
      <c r="O13" s="31" t="str">
        <f t="shared" si="4"/>
        <v>07-03 Mon PM</v>
      </c>
    </row>
    <row r="14" spans="1:29" x14ac:dyDescent="0.25">
      <c r="A14" s="1" t="str">
        <f t="shared" si="1"/>
        <v>1A</v>
      </c>
      <c r="B14" s="1" t="s">
        <v>1097</v>
      </c>
      <c r="C14" t="s">
        <v>1533</v>
      </c>
      <c r="D14" s="5">
        <f>COUNTIF(名單!A:A,學生!B14)</f>
        <v>0</v>
      </c>
      <c r="F14" s="9" t="s">
        <v>1465</v>
      </c>
      <c r="G14" s="13">
        <f t="shared" si="0"/>
        <v>30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2">
        <f t="shared" si="2"/>
        <v>30</v>
      </c>
      <c r="L14" s="29">
        <f t="shared" si="3"/>
        <v>3</v>
      </c>
      <c r="M14" s="19">
        <f t="shared" ref="M14" si="13">M13+IF(WEEKDAY(M13)=6,3,IF(WEEKDAY(M13)=7,2,1))</f>
        <v>42920</v>
      </c>
      <c r="N14" s="21" t="s">
        <v>1639</v>
      </c>
      <c r="O14" s="31" t="str">
        <f t="shared" si="4"/>
        <v>07-04 Tue AM</v>
      </c>
    </row>
    <row r="15" spans="1:29" x14ac:dyDescent="0.25">
      <c r="A15" s="1" t="str">
        <f t="shared" si="1"/>
        <v>1A</v>
      </c>
      <c r="B15" s="1" t="s">
        <v>868</v>
      </c>
      <c r="C15" t="s">
        <v>1534</v>
      </c>
      <c r="D15" s="5">
        <f>COUNTIF(名單!A:A,學生!B15)</f>
        <v>0</v>
      </c>
      <c r="F15" s="9" t="s">
        <v>1466</v>
      </c>
      <c r="G15" s="13">
        <f t="shared" si="0"/>
        <v>29</v>
      </c>
      <c r="H15" s="13">
        <f t="shared" si="0"/>
        <v>1</v>
      </c>
      <c r="I15" s="13">
        <f t="shared" si="0"/>
        <v>0</v>
      </c>
      <c r="J15" s="13">
        <f t="shared" si="0"/>
        <v>0</v>
      </c>
      <c r="K15" s="12">
        <f t="shared" si="2"/>
        <v>30</v>
      </c>
      <c r="L15" s="29">
        <f t="shared" si="3"/>
        <v>3</v>
      </c>
      <c r="M15" s="19">
        <f t="shared" ref="M15" si="14">M14</f>
        <v>42920</v>
      </c>
      <c r="N15" s="21" t="s">
        <v>1640</v>
      </c>
      <c r="O15" s="31" t="str">
        <f t="shared" si="4"/>
        <v>07-04 Tue PM</v>
      </c>
    </row>
    <row r="16" spans="1:29" x14ac:dyDescent="0.25">
      <c r="A16" s="1" t="str">
        <f t="shared" si="1"/>
        <v>1A</v>
      </c>
      <c r="B16" s="1" t="s">
        <v>1099</v>
      </c>
      <c r="C16" t="s">
        <v>1535</v>
      </c>
      <c r="D16" s="5">
        <f>COUNTIF(名單!A:A,學生!B16)</f>
        <v>0</v>
      </c>
      <c r="F16" s="9" t="s">
        <v>1467</v>
      </c>
      <c r="G16" s="13">
        <f t="shared" si="0"/>
        <v>23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2">
        <f t="shared" si="2"/>
        <v>23</v>
      </c>
      <c r="L16" s="29">
        <f t="shared" si="3"/>
        <v>4</v>
      </c>
      <c r="M16" s="19">
        <f t="shared" ref="M16" si="15">M15+IF(WEEKDAY(M15)=6,3,IF(WEEKDAY(M15)=7,2,1))</f>
        <v>42921</v>
      </c>
      <c r="N16" s="21" t="s">
        <v>1639</v>
      </c>
      <c r="O16" s="31" t="str">
        <f t="shared" si="4"/>
        <v>07-05 Wed AM</v>
      </c>
    </row>
    <row r="17" spans="1:15" x14ac:dyDescent="0.25">
      <c r="A17" s="1" t="str">
        <f t="shared" si="1"/>
        <v>1A</v>
      </c>
      <c r="B17" s="1" t="s">
        <v>1100</v>
      </c>
      <c r="C17" t="s">
        <v>1536</v>
      </c>
      <c r="D17" s="5">
        <f>COUNTIF(名單!A:A,學生!B17)</f>
        <v>0</v>
      </c>
      <c r="F17" s="9" t="s">
        <v>1468</v>
      </c>
      <c r="G17" s="13">
        <f t="shared" si="0"/>
        <v>23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2">
        <f t="shared" si="2"/>
        <v>23</v>
      </c>
      <c r="L17" s="29">
        <f t="shared" si="3"/>
        <v>4</v>
      </c>
      <c r="M17" s="19">
        <f t="shared" ref="M17" si="16">M16</f>
        <v>42921</v>
      </c>
      <c r="N17" s="21" t="s">
        <v>1640</v>
      </c>
      <c r="O17" s="31" t="str">
        <f t="shared" si="4"/>
        <v>07-05 Wed PM</v>
      </c>
    </row>
    <row r="18" spans="1:15" x14ac:dyDescent="0.25">
      <c r="A18" s="1" t="str">
        <f t="shared" si="1"/>
        <v>1A</v>
      </c>
      <c r="B18" s="1" t="s">
        <v>1101</v>
      </c>
      <c r="C18" t="s">
        <v>1537</v>
      </c>
      <c r="D18" s="5">
        <f>COUNTIF(名單!A:A,學生!B18)</f>
        <v>0</v>
      </c>
      <c r="F18" s="9" t="s">
        <v>1469</v>
      </c>
      <c r="G18" s="13">
        <f t="shared" si="0"/>
        <v>23</v>
      </c>
      <c r="H18" s="13">
        <f t="shared" si="0"/>
        <v>0</v>
      </c>
      <c r="I18" s="13">
        <f t="shared" si="0"/>
        <v>0</v>
      </c>
      <c r="J18" s="13">
        <f t="shared" si="0"/>
        <v>0</v>
      </c>
      <c r="K18" s="12">
        <f t="shared" si="2"/>
        <v>23</v>
      </c>
      <c r="L18" s="29">
        <f t="shared" si="3"/>
        <v>5</v>
      </c>
      <c r="M18" s="19">
        <f t="shared" ref="M18" si="17">M17+IF(WEEKDAY(M17)=6,3,IF(WEEKDAY(M17)=7,2,1))</f>
        <v>42922</v>
      </c>
      <c r="N18" s="21" t="s">
        <v>1639</v>
      </c>
      <c r="O18" s="31" t="str">
        <f t="shared" si="4"/>
        <v>07-06 Thu AM</v>
      </c>
    </row>
    <row r="19" spans="1:15" x14ac:dyDescent="0.25">
      <c r="A19" s="1" t="str">
        <f t="shared" si="1"/>
        <v>1A</v>
      </c>
      <c r="B19" s="1" t="s">
        <v>573</v>
      </c>
      <c r="C19" t="s">
        <v>1538</v>
      </c>
      <c r="D19" s="5">
        <f>COUNTIF(名單!A:A,學生!B19)</f>
        <v>0</v>
      </c>
      <c r="F19" s="9" t="s">
        <v>1470</v>
      </c>
      <c r="G19" s="11">
        <f t="shared" si="0"/>
        <v>29</v>
      </c>
      <c r="H19" s="11">
        <f t="shared" si="0"/>
        <v>0</v>
      </c>
      <c r="I19" s="11">
        <f t="shared" si="0"/>
        <v>0</v>
      </c>
      <c r="J19" s="11">
        <f t="shared" si="0"/>
        <v>0</v>
      </c>
      <c r="K19" s="12">
        <f t="shared" si="2"/>
        <v>29</v>
      </c>
      <c r="L19" s="29">
        <f t="shared" si="3"/>
        <v>5</v>
      </c>
      <c r="M19" s="19">
        <f t="shared" ref="M19" si="18">M18</f>
        <v>42922</v>
      </c>
      <c r="N19" s="21" t="s">
        <v>1640</v>
      </c>
      <c r="O19" s="31" t="str">
        <f t="shared" si="4"/>
        <v>07-06 Thu PM</v>
      </c>
    </row>
    <row r="20" spans="1:15" x14ac:dyDescent="0.25">
      <c r="A20" s="1" t="str">
        <f t="shared" si="1"/>
        <v>1A</v>
      </c>
      <c r="B20" s="1" t="s">
        <v>1103</v>
      </c>
      <c r="C20" t="s">
        <v>1539</v>
      </c>
      <c r="D20" s="5">
        <f>COUNTIF(名單!A:A,學生!B20)</f>
        <v>0</v>
      </c>
      <c r="F20" s="9" t="s">
        <v>1471</v>
      </c>
      <c r="G20" s="11">
        <f t="shared" si="0"/>
        <v>30</v>
      </c>
      <c r="H20" s="11">
        <f t="shared" si="0"/>
        <v>0</v>
      </c>
      <c r="I20" s="11">
        <f t="shared" si="0"/>
        <v>0</v>
      </c>
      <c r="J20" s="11">
        <f t="shared" si="0"/>
        <v>0</v>
      </c>
      <c r="K20" s="12">
        <f t="shared" si="2"/>
        <v>30</v>
      </c>
      <c r="L20" s="29">
        <f t="shared" si="3"/>
        <v>6</v>
      </c>
      <c r="M20" s="19">
        <f t="shared" ref="M20" si="19">M19+IF(WEEKDAY(M19)=6,3,IF(WEEKDAY(M19)=7,2,1))</f>
        <v>42923</v>
      </c>
      <c r="N20" s="21" t="s">
        <v>1639</v>
      </c>
      <c r="O20" s="31" t="str">
        <f t="shared" si="4"/>
        <v>07-07 Fri AM</v>
      </c>
    </row>
    <row r="21" spans="1:15" x14ac:dyDescent="0.25">
      <c r="A21" s="1" t="str">
        <f t="shared" si="1"/>
        <v>1A</v>
      </c>
      <c r="B21" s="1" t="s">
        <v>405</v>
      </c>
      <c r="C21" t="s">
        <v>1540</v>
      </c>
      <c r="D21" s="5">
        <f>COUNTIF(名單!A:A,學生!B21)</f>
        <v>0</v>
      </c>
      <c r="F21" s="9" t="s">
        <v>1472</v>
      </c>
      <c r="G21" s="11">
        <f t="shared" si="0"/>
        <v>18</v>
      </c>
      <c r="H21" s="11">
        <f t="shared" si="0"/>
        <v>0</v>
      </c>
      <c r="I21" s="11">
        <f t="shared" si="0"/>
        <v>0</v>
      </c>
      <c r="J21" s="11">
        <f t="shared" si="0"/>
        <v>0</v>
      </c>
      <c r="K21" s="12">
        <f t="shared" si="2"/>
        <v>18</v>
      </c>
      <c r="L21" s="29">
        <f t="shared" si="3"/>
        <v>6</v>
      </c>
      <c r="M21" s="19">
        <f t="shared" ref="M21" si="20">M20</f>
        <v>42923</v>
      </c>
      <c r="N21" s="21" t="s">
        <v>1640</v>
      </c>
      <c r="O21" s="31" t="str">
        <f t="shared" si="4"/>
        <v>07-07 Fri PM</v>
      </c>
    </row>
    <row r="22" spans="1:15" x14ac:dyDescent="0.25">
      <c r="A22" s="1" t="str">
        <f t="shared" si="1"/>
        <v>1A</v>
      </c>
      <c r="B22" s="1" t="s">
        <v>686</v>
      </c>
      <c r="C22" t="s">
        <v>1541</v>
      </c>
      <c r="D22" s="5">
        <f>COUNTIF(名單!A:A,學生!B22)</f>
        <v>0</v>
      </c>
      <c r="F22" s="9" t="s">
        <v>1473</v>
      </c>
      <c r="G22" s="11">
        <f t="shared" si="0"/>
        <v>18</v>
      </c>
      <c r="H22" s="11">
        <f t="shared" si="0"/>
        <v>0</v>
      </c>
      <c r="I22" s="11">
        <f t="shared" si="0"/>
        <v>0</v>
      </c>
      <c r="J22" s="11">
        <f t="shared" si="0"/>
        <v>0</v>
      </c>
      <c r="K22" s="12">
        <f t="shared" si="2"/>
        <v>18</v>
      </c>
    </row>
    <row r="23" spans="1:15" x14ac:dyDescent="0.25">
      <c r="A23" s="1" t="str">
        <f t="shared" si="1"/>
        <v>1A</v>
      </c>
      <c r="B23" s="1" t="s">
        <v>407</v>
      </c>
      <c r="C23" t="s">
        <v>1542</v>
      </c>
      <c r="D23" s="5">
        <f>COUNTIF(名單!A:A,學生!B23)</f>
        <v>0</v>
      </c>
      <c r="F23" s="9" t="s">
        <v>1474</v>
      </c>
      <c r="G23" s="11">
        <f t="shared" si="0"/>
        <v>19</v>
      </c>
      <c r="H23" s="11">
        <f t="shared" si="0"/>
        <v>0</v>
      </c>
      <c r="I23" s="11">
        <f t="shared" si="0"/>
        <v>0</v>
      </c>
      <c r="J23" s="11">
        <f t="shared" si="0"/>
        <v>0</v>
      </c>
      <c r="K23" s="12">
        <f t="shared" si="2"/>
        <v>19</v>
      </c>
    </row>
    <row r="24" spans="1:15" x14ac:dyDescent="0.25">
      <c r="A24" s="1" t="str">
        <f t="shared" si="1"/>
        <v>1A</v>
      </c>
      <c r="B24" s="1" t="s">
        <v>689</v>
      </c>
      <c r="C24" t="s">
        <v>1543</v>
      </c>
      <c r="D24" s="5">
        <f>COUNTIF(名單!A:A,學生!B24)</f>
        <v>0</v>
      </c>
      <c r="G24" s="14">
        <f>SUM(G2:G23)</f>
        <v>579</v>
      </c>
      <c r="H24" s="14">
        <f t="shared" ref="H24:J24" si="21">SUM(H2:H23)</f>
        <v>13</v>
      </c>
      <c r="I24" s="14">
        <f t="shared" si="21"/>
        <v>0</v>
      </c>
      <c r="J24" s="14">
        <f t="shared" si="21"/>
        <v>0</v>
      </c>
      <c r="K24" s="12">
        <f t="shared" si="2"/>
        <v>592</v>
      </c>
    </row>
    <row r="25" spans="1:15" x14ac:dyDescent="0.25">
      <c r="A25" s="1" t="str">
        <f t="shared" si="1"/>
        <v>1A</v>
      </c>
      <c r="B25" s="1" t="s">
        <v>409</v>
      </c>
      <c r="C25" t="s">
        <v>1544</v>
      </c>
      <c r="D25" s="5">
        <f>COUNTIF(名單!A:A,學生!B25)</f>
        <v>0</v>
      </c>
      <c r="M25" s="30"/>
    </row>
    <row r="26" spans="1:15" x14ac:dyDescent="0.25">
      <c r="A26" s="1" t="str">
        <f t="shared" si="1"/>
        <v>1A</v>
      </c>
      <c r="B26" s="1" t="s">
        <v>835</v>
      </c>
      <c r="C26" t="s">
        <v>1545</v>
      </c>
      <c r="D26" s="5">
        <f>COUNTIF(名單!A:A,學生!B26)</f>
        <v>0</v>
      </c>
      <c r="H26" s="16"/>
      <c r="I26" s="16"/>
      <c r="J26" s="16"/>
    </row>
    <row r="27" spans="1:15" x14ac:dyDescent="0.25">
      <c r="A27" s="1" t="str">
        <f t="shared" si="1"/>
        <v>1A</v>
      </c>
      <c r="B27" s="1" t="s">
        <v>411</v>
      </c>
      <c r="C27" t="s">
        <v>1546</v>
      </c>
      <c r="D27" s="5">
        <f>COUNTIF(名單!A:A,學生!B27)</f>
        <v>0</v>
      </c>
      <c r="G27" s="16"/>
      <c r="H27" s="16"/>
      <c r="I27" s="16"/>
      <c r="J27" s="16"/>
    </row>
    <row r="28" spans="1:15" x14ac:dyDescent="0.25">
      <c r="A28" s="1" t="str">
        <f t="shared" si="1"/>
        <v>1A</v>
      </c>
      <c r="B28" s="1" t="s">
        <v>1105</v>
      </c>
      <c r="C28" t="s">
        <v>1547</v>
      </c>
      <c r="D28" s="5">
        <f>COUNTIF(名單!A:A,學生!B28)</f>
        <v>0</v>
      </c>
      <c r="G28" s="16"/>
      <c r="H28" s="16"/>
      <c r="I28" s="16"/>
      <c r="J28" s="16"/>
    </row>
    <row r="29" spans="1:15" x14ac:dyDescent="0.25">
      <c r="A29" s="1" t="str">
        <f t="shared" si="1"/>
        <v>1A</v>
      </c>
      <c r="B29" s="1" t="s">
        <v>691</v>
      </c>
      <c r="C29" t="s">
        <v>1548</v>
      </c>
      <c r="D29" s="5">
        <f>COUNTIF(名單!A:A,學生!B29)</f>
        <v>0</v>
      </c>
      <c r="G29" s="16"/>
      <c r="H29" s="16"/>
      <c r="I29" s="16"/>
      <c r="J29" s="16"/>
    </row>
    <row r="30" spans="1:15" x14ac:dyDescent="0.25">
      <c r="A30" s="1" t="str">
        <f t="shared" si="1"/>
        <v>1A</v>
      </c>
      <c r="B30" s="1" t="s">
        <v>904</v>
      </c>
      <c r="C30" t="s">
        <v>1549</v>
      </c>
      <c r="D30" s="5">
        <f>COUNTIF(名單!A:A,學生!B30)</f>
        <v>0</v>
      </c>
    </row>
    <row r="31" spans="1:15" x14ac:dyDescent="0.25">
      <c r="A31" s="1" t="str">
        <f t="shared" si="1"/>
        <v>1A</v>
      </c>
      <c r="B31" s="1" t="s">
        <v>907</v>
      </c>
      <c r="C31" t="s">
        <v>1550</v>
      </c>
      <c r="D31" s="5">
        <f>COUNTIF(名單!A:A,學生!B31)</f>
        <v>0</v>
      </c>
    </row>
    <row r="32" spans="1:15" x14ac:dyDescent="0.25">
      <c r="A32" s="1" t="str">
        <f t="shared" si="1"/>
        <v>1B</v>
      </c>
      <c r="B32" s="1" t="s">
        <v>1108</v>
      </c>
      <c r="C32" t="s">
        <v>1551</v>
      </c>
      <c r="D32" s="5">
        <f>COUNTIF(名單!A:A,學生!B32)</f>
        <v>0</v>
      </c>
    </row>
    <row r="33" spans="1:4" x14ac:dyDescent="0.25">
      <c r="A33" s="1" t="str">
        <f t="shared" si="1"/>
        <v>1B</v>
      </c>
      <c r="B33" s="1" t="s">
        <v>413</v>
      </c>
      <c r="C33" t="s">
        <v>1552</v>
      </c>
      <c r="D33" s="5">
        <f>COUNTIF(名單!A:A,學生!B33)</f>
        <v>0</v>
      </c>
    </row>
    <row r="34" spans="1:4" x14ac:dyDescent="0.25">
      <c r="A34" s="1" t="str">
        <f t="shared" si="1"/>
        <v>1B</v>
      </c>
      <c r="B34" s="1" t="s">
        <v>909</v>
      </c>
      <c r="C34" t="s">
        <v>1553</v>
      </c>
      <c r="D34" s="5">
        <f>COUNTIF(名單!A:A,學生!B34)</f>
        <v>0</v>
      </c>
    </row>
    <row r="35" spans="1:4" x14ac:dyDescent="0.25">
      <c r="A35" s="1" t="str">
        <f t="shared" si="1"/>
        <v>1B</v>
      </c>
      <c r="B35" s="1" t="s">
        <v>1110</v>
      </c>
      <c r="C35" t="s">
        <v>1554</v>
      </c>
      <c r="D35" s="5">
        <f>COUNTIF(名單!A:A,學生!B35)</f>
        <v>0</v>
      </c>
    </row>
    <row r="36" spans="1:4" x14ac:dyDescent="0.25">
      <c r="A36" s="1" t="str">
        <f t="shared" si="1"/>
        <v>1B</v>
      </c>
      <c r="B36" s="1" t="s">
        <v>631</v>
      </c>
      <c r="C36" t="s">
        <v>1555</v>
      </c>
      <c r="D36" s="5">
        <f>COUNTIF(名單!A:A,學生!B36)</f>
        <v>0</v>
      </c>
    </row>
    <row r="37" spans="1:4" x14ac:dyDescent="0.25">
      <c r="A37" s="1" t="str">
        <f t="shared" si="1"/>
        <v>1B</v>
      </c>
      <c r="B37" s="1" t="s">
        <v>464</v>
      </c>
      <c r="C37" t="s">
        <v>1556</v>
      </c>
      <c r="D37" s="5">
        <f>COUNTIF(名單!A:A,學生!B37)</f>
        <v>0</v>
      </c>
    </row>
    <row r="38" spans="1:4" x14ac:dyDescent="0.25">
      <c r="A38" s="1" t="str">
        <f t="shared" si="1"/>
        <v>1B</v>
      </c>
      <c r="B38" s="1" t="s">
        <v>633</v>
      </c>
      <c r="C38" t="s">
        <v>1557</v>
      </c>
      <c r="D38" s="5">
        <f>COUNTIF(名單!A:A,學生!B38)</f>
        <v>0</v>
      </c>
    </row>
    <row r="39" spans="1:4" x14ac:dyDescent="0.25">
      <c r="A39" s="1" t="str">
        <f t="shared" si="1"/>
        <v>1B</v>
      </c>
      <c r="B39" s="1" t="s">
        <v>458</v>
      </c>
      <c r="C39" t="s">
        <v>1558</v>
      </c>
      <c r="D39" s="5">
        <f>COUNTIF(名單!A:A,學生!B39)</f>
        <v>0</v>
      </c>
    </row>
    <row r="40" spans="1:4" x14ac:dyDescent="0.25">
      <c r="A40" s="1" t="str">
        <f t="shared" si="1"/>
        <v>1B</v>
      </c>
      <c r="B40" s="1" t="s">
        <v>1111</v>
      </c>
      <c r="C40" t="s">
        <v>1559</v>
      </c>
      <c r="D40" s="5">
        <f>COUNTIF(名單!A:A,學生!B40)</f>
        <v>0</v>
      </c>
    </row>
    <row r="41" spans="1:4" x14ac:dyDescent="0.25">
      <c r="A41" s="1" t="str">
        <f t="shared" si="1"/>
        <v>1B</v>
      </c>
      <c r="B41" s="1" t="s">
        <v>460</v>
      </c>
      <c r="C41" t="s">
        <v>1560</v>
      </c>
      <c r="D41" s="5">
        <f>COUNTIF(名單!A:A,學生!B41)</f>
        <v>0</v>
      </c>
    </row>
    <row r="42" spans="1:4" x14ac:dyDescent="0.25">
      <c r="A42" s="1" t="str">
        <f t="shared" si="1"/>
        <v>1B</v>
      </c>
      <c r="B42" s="1" t="s">
        <v>939</v>
      </c>
      <c r="C42" t="s">
        <v>1561</v>
      </c>
      <c r="D42" s="5">
        <f>COUNTIF(名單!A:A,學生!B42)</f>
        <v>0</v>
      </c>
    </row>
    <row r="43" spans="1:4" x14ac:dyDescent="0.25">
      <c r="A43" s="1" t="str">
        <f t="shared" si="1"/>
        <v>1B</v>
      </c>
      <c r="B43" s="1" t="s">
        <v>468</v>
      </c>
      <c r="C43" t="s">
        <v>1562</v>
      </c>
      <c r="D43" s="5">
        <f>COUNTIF(名單!A:A,學生!B43)</f>
        <v>0</v>
      </c>
    </row>
    <row r="44" spans="1:4" x14ac:dyDescent="0.25">
      <c r="A44" s="1" t="str">
        <f t="shared" si="1"/>
        <v>1B</v>
      </c>
      <c r="B44" s="1" t="s">
        <v>1113</v>
      </c>
      <c r="C44" t="s">
        <v>1563</v>
      </c>
      <c r="D44" s="5">
        <f>COUNTIF(名單!A:A,學生!B44)</f>
        <v>0</v>
      </c>
    </row>
    <row r="45" spans="1:4" x14ac:dyDescent="0.25">
      <c r="A45" s="1" t="str">
        <f t="shared" si="1"/>
        <v>1B</v>
      </c>
      <c r="B45" s="1" t="s">
        <v>472</v>
      </c>
      <c r="C45" t="s">
        <v>1564</v>
      </c>
      <c r="D45" s="5">
        <f>COUNTIF(名單!A:A,學生!B45)</f>
        <v>0</v>
      </c>
    </row>
    <row r="46" spans="1:4" x14ac:dyDescent="0.25">
      <c r="A46" s="1" t="str">
        <f t="shared" si="1"/>
        <v>1B</v>
      </c>
      <c r="B46" s="1" t="s">
        <v>462</v>
      </c>
      <c r="C46" t="s">
        <v>1565</v>
      </c>
      <c r="D46" s="5">
        <f>COUNTIF(名單!A:A,學生!B46)</f>
        <v>0</v>
      </c>
    </row>
    <row r="47" spans="1:4" x14ac:dyDescent="0.25">
      <c r="A47" s="1" t="str">
        <f t="shared" si="1"/>
        <v>1B</v>
      </c>
      <c r="B47" s="1" t="s">
        <v>476</v>
      </c>
      <c r="C47" t="s">
        <v>1566</v>
      </c>
      <c r="D47" s="5">
        <f>COUNTIF(名單!A:A,學生!B47)</f>
        <v>0</v>
      </c>
    </row>
    <row r="48" spans="1:4" x14ac:dyDescent="0.25">
      <c r="A48" s="1" t="str">
        <f t="shared" si="1"/>
        <v>1B</v>
      </c>
      <c r="B48" s="1" t="s">
        <v>1114</v>
      </c>
      <c r="C48" t="s">
        <v>1567</v>
      </c>
      <c r="D48" s="5">
        <f>COUNTIF(名單!A:A,學生!B48)</f>
        <v>0</v>
      </c>
    </row>
    <row r="49" spans="1:4" x14ac:dyDescent="0.25">
      <c r="A49" s="1" t="str">
        <f t="shared" si="1"/>
        <v>1B</v>
      </c>
      <c r="B49" s="1" t="s">
        <v>634</v>
      </c>
      <c r="C49" t="s">
        <v>1568</v>
      </c>
      <c r="D49" s="5">
        <f>COUNTIF(名單!A:A,學生!B49)</f>
        <v>0</v>
      </c>
    </row>
    <row r="50" spans="1:4" x14ac:dyDescent="0.25">
      <c r="A50" s="1" t="str">
        <f t="shared" si="1"/>
        <v>1B</v>
      </c>
      <c r="B50" s="1" t="s">
        <v>636</v>
      </c>
      <c r="C50" t="s">
        <v>1569</v>
      </c>
      <c r="D50" s="5">
        <f>COUNTIF(名單!A:A,學生!B50)</f>
        <v>0</v>
      </c>
    </row>
    <row r="51" spans="1:4" x14ac:dyDescent="0.25">
      <c r="A51" s="1" t="str">
        <f t="shared" si="1"/>
        <v>1B</v>
      </c>
      <c r="B51" s="1" t="s">
        <v>455</v>
      </c>
      <c r="C51" t="s">
        <v>1570</v>
      </c>
      <c r="D51" s="5">
        <f>COUNTIF(名單!A:A,學生!B51)</f>
        <v>0</v>
      </c>
    </row>
    <row r="52" spans="1:4" x14ac:dyDescent="0.25">
      <c r="A52" s="1" t="str">
        <f t="shared" si="1"/>
        <v>1B</v>
      </c>
      <c r="B52" s="1" t="s">
        <v>941</v>
      </c>
      <c r="C52" t="s">
        <v>1571</v>
      </c>
      <c r="D52" s="5">
        <f>COUNTIF(名單!A:A,學生!B52)</f>
        <v>0</v>
      </c>
    </row>
    <row r="53" spans="1:4" x14ac:dyDescent="0.25">
      <c r="A53" s="1" t="str">
        <f t="shared" si="1"/>
        <v>1B</v>
      </c>
      <c r="B53" s="1" t="s">
        <v>638</v>
      </c>
      <c r="C53" t="s">
        <v>1572</v>
      </c>
      <c r="D53" s="5">
        <f>COUNTIF(名單!A:A,學生!B53)</f>
        <v>0</v>
      </c>
    </row>
    <row r="54" spans="1:4" x14ac:dyDescent="0.25">
      <c r="A54" s="1" t="str">
        <f t="shared" si="1"/>
        <v>1B</v>
      </c>
      <c r="B54" s="1" t="s">
        <v>837</v>
      </c>
      <c r="C54" t="s">
        <v>1573</v>
      </c>
      <c r="D54" s="5">
        <f>COUNTIF(名單!A:A,學生!B54)</f>
        <v>0</v>
      </c>
    </row>
    <row r="55" spans="1:4" x14ac:dyDescent="0.25">
      <c r="A55" s="1" t="str">
        <f t="shared" si="1"/>
        <v>1B</v>
      </c>
      <c r="B55" s="1" t="s">
        <v>640</v>
      </c>
      <c r="C55" t="s">
        <v>1574</v>
      </c>
      <c r="D55" s="5">
        <f>COUNTIF(名單!A:A,學生!B55)</f>
        <v>0</v>
      </c>
    </row>
    <row r="56" spans="1:4" x14ac:dyDescent="0.25">
      <c r="A56" s="1" t="str">
        <f t="shared" si="1"/>
        <v>1B</v>
      </c>
      <c r="B56" s="1" t="s">
        <v>911</v>
      </c>
      <c r="C56" t="s">
        <v>1575</v>
      </c>
      <c r="D56" s="5">
        <f>COUNTIF(名單!A:A,學生!B56)</f>
        <v>0</v>
      </c>
    </row>
    <row r="57" spans="1:4" x14ac:dyDescent="0.25">
      <c r="A57" s="1" t="str">
        <f t="shared" si="1"/>
        <v>1B</v>
      </c>
      <c r="B57" s="1" t="s">
        <v>415</v>
      </c>
      <c r="C57" t="s">
        <v>1576</v>
      </c>
      <c r="D57" s="5">
        <f>COUNTIF(名單!A:A,學生!B57)</f>
        <v>0</v>
      </c>
    </row>
    <row r="58" spans="1:4" x14ac:dyDescent="0.25">
      <c r="A58" s="1" t="str">
        <f t="shared" si="1"/>
        <v>1B</v>
      </c>
      <c r="B58" s="1" t="s">
        <v>642</v>
      </c>
      <c r="C58" t="s">
        <v>1577</v>
      </c>
      <c r="D58" s="5">
        <f>COUNTIF(名單!A:A,學生!B58)</f>
        <v>0</v>
      </c>
    </row>
    <row r="59" spans="1:4" x14ac:dyDescent="0.25">
      <c r="A59" s="1" t="str">
        <f t="shared" si="1"/>
        <v>1B</v>
      </c>
      <c r="B59" s="1" t="s">
        <v>644</v>
      </c>
      <c r="C59" t="s">
        <v>1578</v>
      </c>
      <c r="D59" s="5">
        <f>COUNTIF(名單!A:A,學生!B59)</f>
        <v>0</v>
      </c>
    </row>
    <row r="60" spans="1:4" x14ac:dyDescent="0.25">
      <c r="A60" s="1" t="str">
        <f t="shared" si="1"/>
        <v>1B</v>
      </c>
      <c r="B60" s="1" t="s">
        <v>646</v>
      </c>
      <c r="C60" t="s">
        <v>1579</v>
      </c>
      <c r="D60" s="5">
        <f>COUNTIF(名單!A:A,學生!B60)</f>
        <v>0</v>
      </c>
    </row>
    <row r="61" spans="1:4" x14ac:dyDescent="0.25">
      <c r="A61" s="1" t="str">
        <f t="shared" si="1"/>
        <v>1B</v>
      </c>
      <c r="B61" s="1" t="s">
        <v>1116</v>
      </c>
      <c r="C61" t="s">
        <v>1580</v>
      </c>
      <c r="D61" s="5">
        <f>COUNTIF(名單!A:A,學生!B61)</f>
        <v>0</v>
      </c>
    </row>
    <row r="62" spans="1:4" x14ac:dyDescent="0.25">
      <c r="A62" s="1" t="str">
        <f t="shared" si="1"/>
        <v>1C</v>
      </c>
      <c r="B62" s="1" t="s">
        <v>1118</v>
      </c>
      <c r="C62" t="s">
        <v>1581</v>
      </c>
      <c r="D62" s="5">
        <f>COUNTIF(名單!A:A,學生!B62)</f>
        <v>0</v>
      </c>
    </row>
    <row r="63" spans="1:4" x14ac:dyDescent="0.25">
      <c r="A63" s="1" t="str">
        <f t="shared" si="1"/>
        <v>1C</v>
      </c>
      <c r="B63" s="1" t="s">
        <v>417</v>
      </c>
      <c r="C63" t="s">
        <v>1582</v>
      </c>
      <c r="D63" s="5">
        <f>COUNTIF(名單!A:A,學生!B63)</f>
        <v>0</v>
      </c>
    </row>
    <row r="64" spans="1:4" x14ac:dyDescent="0.25">
      <c r="A64" s="1" t="str">
        <f t="shared" si="1"/>
        <v>1C</v>
      </c>
      <c r="B64" s="1" t="s">
        <v>74</v>
      </c>
      <c r="C64" t="s">
        <v>1583</v>
      </c>
      <c r="D64" s="5">
        <f>COUNTIF(名單!A:A,學生!B64)</f>
        <v>0</v>
      </c>
    </row>
    <row r="65" spans="1:4" x14ac:dyDescent="0.25">
      <c r="A65" s="1" t="str">
        <f t="shared" si="1"/>
        <v>1C</v>
      </c>
      <c r="B65" s="1" t="s">
        <v>803</v>
      </c>
      <c r="C65" t="s">
        <v>1584</v>
      </c>
      <c r="D65" s="5">
        <f>COUNTIF(名單!A:A,學生!B65)</f>
        <v>0</v>
      </c>
    </row>
    <row r="66" spans="1:4" x14ac:dyDescent="0.25">
      <c r="A66" s="1" t="str">
        <f t="shared" si="1"/>
        <v>1C</v>
      </c>
      <c r="B66" s="1" t="s">
        <v>805</v>
      </c>
      <c r="C66" t="s">
        <v>1585</v>
      </c>
      <c r="D66" s="5">
        <f>COUNTIF(名單!A:A,學生!B66)</f>
        <v>0</v>
      </c>
    </row>
    <row r="67" spans="1:4" x14ac:dyDescent="0.25">
      <c r="A67" s="1" t="str">
        <f t="shared" ref="A67:A130" si="22">LEFT(B67,2)</f>
        <v>1C</v>
      </c>
      <c r="B67" s="1" t="s">
        <v>561</v>
      </c>
      <c r="C67" t="s">
        <v>1586</v>
      </c>
      <c r="D67" s="5">
        <f>COUNTIF(名單!A:A,學生!B67)</f>
        <v>0</v>
      </c>
    </row>
    <row r="68" spans="1:4" x14ac:dyDescent="0.25">
      <c r="A68" s="1" t="str">
        <f t="shared" si="22"/>
        <v>1C</v>
      </c>
      <c r="B68" s="1" t="s">
        <v>807</v>
      </c>
      <c r="C68" t="s">
        <v>1587</v>
      </c>
      <c r="D68" s="5">
        <f>COUNTIF(名單!A:A,學生!B68)</f>
        <v>0</v>
      </c>
    </row>
    <row r="69" spans="1:4" x14ac:dyDescent="0.25">
      <c r="A69" s="1" t="str">
        <f t="shared" si="22"/>
        <v>1C</v>
      </c>
      <c r="B69" s="1" t="s">
        <v>815</v>
      </c>
      <c r="C69" t="s">
        <v>1588</v>
      </c>
      <c r="D69" s="5">
        <f>COUNTIF(名單!A:A,學生!B69)</f>
        <v>0</v>
      </c>
    </row>
    <row r="70" spans="1:4" x14ac:dyDescent="0.25">
      <c r="A70" s="1" t="str">
        <f t="shared" si="22"/>
        <v>1C</v>
      </c>
      <c r="B70" s="1" t="s">
        <v>750</v>
      </c>
      <c r="C70" t="s">
        <v>1589</v>
      </c>
      <c r="D70" s="5">
        <f>COUNTIF(名單!A:A,學生!B70)</f>
        <v>0</v>
      </c>
    </row>
    <row r="71" spans="1:4" x14ac:dyDescent="0.25">
      <c r="A71" s="1" t="str">
        <f t="shared" si="22"/>
        <v>1C</v>
      </c>
      <c r="B71" s="1" t="s">
        <v>1120</v>
      </c>
      <c r="C71" t="s">
        <v>899</v>
      </c>
      <c r="D71" s="5">
        <f>COUNTIF(名單!A:A,學生!B71)</f>
        <v>0</v>
      </c>
    </row>
    <row r="72" spans="1:4" x14ac:dyDescent="0.25">
      <c r="A72" s="1" t="str">
        <f t="shared" si="22"/>
        <v>1C</v>
      </c>
      <c r="B72" s="1" t="s">
        <v>819</v>
      </c>
      <c r="C72" t="s">
        <v>1590</v>
      </c>
      <c r="D72" s="5">
        <f>COUNTIF(名單!A:A,學生!B72)</f>
        <v>0</v>
      </c>
    </row>
    <row r="73" spans="1:4" x14ac:dyDescent="0.25">
      <c r="A73" s="1" t="str">
        <f t="shared" si="22"/>
        <v>1C</v>
      </c>
      <c r="B73" s="1" t="s">
        <v>817</v>
      </c>
      <c r="C73" t="s">
        <v>1591</v>
      </c>
      <c r="D73" s="5">
        <f>COUNTIF(名單!A:A,學生!B73)</f>
        <v>0</v>
      </c>
    </row>
    <row r="74" spans="1:4" x14ac:dyDescent="0.25">
      <c r="A74" s="1" t="str">
        <f t="shared" si="22"/>
        <v>1C</v>
      </c>
      <c r="B74" s="1" t="s">
        <v>1121</v>
      </c>
      <c r="C74" t="s">
        <v>1592</v>
      </c>
      <c r="D74" s="5">
        <f>COUNTIF(名單!A:A,學生!B74)</f>
        <v>0</v>
      </c>
    </row>
    <row r="75" spans="1:4" x14ac:dyDescent="0.25">
      <c r="A75" s="1" t="str">
        <f t="shared" si="22"/>
        <v>1C</v>
      </c>
      <c r="B75" s="1" t="s">
        <v>809</v>
      </c>
      <c r="C75" t="s">
        <v>1593</v>
      </c>
      <c r="D75" s="5">
        <f>COUNTIF(名單!A:A,學生!B75)</f>
        <v>0</v>
      </c>
    </row>
    <row r="76" spans="1:4" x14ac:dyDescent="0.25">
      <c r="A76" s="1" t="str">
        <f t="shared" si="22"/>
        <v>1C</v>
      </c>
      <c r="B76" s="1" t="s">
        <v>811</v>
      </c>
      <c r="C76" t="s">
        <v>1594</v>
      </c>
      <c r="D76" s="5">
        <f>COUNTIF(名單!A:A,學生!B76)</f>
        <v>0</v>
      </c>
    </row>
    <row r="77" spans="1:4" x14ac:dyDescent="0.25">
      <c r="A77" s="1" t="str">
        <f t="shared" si="22"/>
        <v>1C</v>
      </c>
      <c r="B77" s="1" t="s">
        <v>1123</v>
      </c>
      <c r="C77" t="s">
        <v>1595</v>
      </c>
      <c r="D77" s="5">
        <f>COUNTIF(名單!A:A,學生!B77)</f>
        <v>0</v>
      </c>
    </row>
    <row r="78" spans="1:4" x14ac:dyDescent="0.25">
      <c r="A78" s="1" t="str">
        <f t="shared" si="22"/>
        <v>1C</v>
      </c>
      <c r="B78" s="1" t="s">
        <v>523</v>
      </c>
      <c r="C78" t="s">
        <v>1596</v>
      </c>
      <c r="D78" s="5">
        <f>COUNTIF(名單!A:A,學生!B78)</f>
        <v>0</v>
      </c>
    </row>
    <row r="79" spans="1:4" x14ac:dyDescent="0.25">
      <c r="A79" s="1" t="str">
        <f t="shared" si="22"/>
        <v>1C</v>
      </c>
      <c r="B79" s="1" t="s">
        <v>474</v>
      </c>
      <c r="C79" t="s">
        <v>524</v>
      </c>
      <c r="D79" s="5">
        <f>COUNTIF(名單!A:A,學生!B79)</f>
        <v>0</v>
      </c>
    </row>
    <row r="80" spans="1:4" x14ac:dyDescent="0.25">
      <c r="A80" s="1" t="str">
        <f t="shared" si="22"/>
        <v>1C</v>
      </c>
      <c r="B80" s="1" t="s">
        <v>839</v>
      </c>
      <c r="C80" t="s">
        <v>1597</v>
      </c>
      <c r="D80" s="5">
        <f>COUNTIF(名單!A:A,學生!B80)</f>
        <v>0</v>
      </c>
    </row>
    <row r="81" spans="1:4" x14ac:dyDescent="0.25">
      <c r="A81" s="1" t="str">
        <f t="shared" si="22"/>
        <v>1C</v>
      </c>
      <c r="B81" s="1" t="s">
        <v>539</v>
      </c>
      <c r="C81" t="s">
        <v>1598</v>
      </c>
      <c r="D81" s="5">
        <f>COUNTIF(名單!A:A,學生!B81)</f>
        <v>0</v>
      </c>
    </row>
    <row r="82" spans="1:4" x14ac:dyDescent="0.25">
      <c r="A82" s="1" t="str">
        <f t="shared" si="22"/>
        <v>1C</v>
      </c>
      <c r="B82" s="1" t="s">
        <v>556</v>
      </c>
      <c r="C82" t="s">
        <v>1599</v>
      </c>
      <c r="D82" s="5">
        <f>COUNTIF(名單!A:A,學生!B82)</f>
        <v>0</v>
      </c>
    </row>
    <row r="83" spans="1:4" x14ac:dyDescent="0.25">
      <c r="A83" s="1" t="str">
        <f t="shared" si="22"/>
        <v>1C</v>
      </c>
      <c r="B83" s="1" t="s">
        <v>943</v>
      </c>
      <c r="C83" t="s">
        <v>1600</v>
      </c>
      <c r="D83" s="5">
        <f>COUNTIF(名單!A:A,學生!B83)</f>
        <v>0</v>
      </c>
    </row>
    <row r="84" spans="1:4" x14ac:dyDescent="0.25">
      <c r="A84" s="1" t="str">
        <f t="shared" si="22"/>
        <v>1C</v>
      </c>
      <c r="B84" s="1" t="s">
        <v>813</v>
      </c>
      <c r="C84" t="s">
        <v>1601</v>
      </c>
      <c r="D84" s="5">
        <f>COUNTIF(名單!A:A,學生!B84)</f>
        <v>0</v>
      </c>
    </row>
    <row r="85" spans="1:4" x14ac:dyDescent="0.25">
      <c r="A85" s="1" t="str">
        <f t="shared" si="22"/>
        <v>1C</v>
      </c>
      <c r="B85" s="1" t="s">
        <v>694</v>
      </c>
      <c r="C85" t="s">
        <v>1602</v>
      </c>
      <c r="D85" s="5">
        <f>COUNTIF(名單!A:A,學生!B85)</f>
        <v>0</v>
      </c>
    </row>
    <row r="86" spans="1:4" x14ac:dyDescent="0.25">
      <c r="A86" s="1" t="str">
        <f t="shared" si="22"/>
        <v>1C</v>
      </c>
      <c r="B86" s="1" t="s">
        <v>944</v>
      </c>
      <c r="C86" t="s">
        <v>1603</v>
      </c>
      <c r="D86" s="5">
        <f>COUNTIF(名單!A:A,學生!B86)</f>
        <v>0</v>
      </c>
    </row>
    <row r="87" spans="1:4" x14ac:dyDescent="0.25">
      <c r="A87" s="1" t="str">
        <f t="shared" si="22"/>
        <v>1C</v>
      </c>
      <c r="B87" s="1" t="s">
        <v>696</v>
      </c>
      <c r="C87" t="s">
        <v>1604</v>
      </c>
      <c r="D87" s="5">
        <f>COUNTIF(名單!A:A,學生!B87)</f>
        <v>0</v>
      </c>
    </row>
    <row r="88" spans="1:4" x14ac:dyDescent="0.25">
      <c r="A88" s="1" t="str">
        <f t="shared" si="22"/>
        <v>1C</v>
      </c>
      <c r="B88" s="1" t="s">
        <v>419</v>
      </c>
      <c r="C88" t="s">
        <v>1605</v>
      </c>
      <c r="D88" s="5">
        <f>COUNTIF(名單!A:A,學生!B88)</f>
        <v>0</v>
      </c>
    </row>
    <row r="89" spans="1:4" x14ac:dyDescent="0.25">
      <c r="A89" s="1" t="str">
        <f t="shared" si="22"/>
        <v>1C</v>
      </c>
      <c r="B89" s="1" t="s">
        <v>946</v>
      </c>
      <c r="C89" t="s">
        <v>1606</v>
      </c>
      <c r="D89" s="5">
        <f>COUNTIF(名單!A:A,學生!B89)</f>
        <v>0</v>
      </c>
    </row>
    <row r="90" spans="1:4" x14ac:dyDescent="0.25">
      <c r="A90" s="1" t="str">
        <f t="shared" si="22"/>
        <v>1C</v>
      </c>
      <c r="B90" s="1" t="s">
        <v>1506</v>
      </c>
      <c r="C90" t="s">
        <v>1607</v>
      </c>
      <c r="D90" s="5">
        <f>COUNTIF(名單!A:A,學生!B90)</f>
        <v>0</v>
      </c>
    </row>
    <row r="91" spans="1:4" x14ac:dyDescent="0.25">
      <c r="A91" s="1" t="str">
        <f t="shared" si="22"/>
        <v>1D</v>
      </c>
      <c r="B91" s="1" t="s">
        <v>1125</v>
      </c>
      <c r="C91" t="s">
        <v>1608</v>
      </c>
      <c r="D91" s="5">
        <f>COUNTIF(名單!A:A,學生!B91)</f>
        <v>0</v>
      </c>
    </row>
    <row r="92" spans="1:4" x14ac:dyDescent="0.25">
      <c r="A92" s="1" t="str">
        <f t="shared" si="22"/>
        <v>1D</v>
      </c>
      <c r="B92" s="1" t="s">
        <v>1127</v>
      </c>
      <c r="C92" t="s">
        <v>1609</v>
      </c>
      <c r="D92" s="5">
        <f>COUNTIF(名單!A:A,學生!B92)</f>
        <v>0</v>
      </c>
    </row>
    <row r="93" spans="1:4" x14ac:dyDescent="0.25">
      <c r="A93" s="1" t="str">
        <f t="shared" si="22"/>
        <v>1D</v>
      </c>
      <c r="B93" s="1" t="s">
        <v>752</v>
      </c>
      <c r="C93" t="s">
        <v>1610</v>
      </c>
      <c r="D93" s="5">
        <f>COUNTIF(名單!A:A,學生!B93)</f>
        <v>0</v>
      </c>
    </row>
    <row r="94" spans="1:4" x14ac:dyDescent="0.25">
      <c r="A94" s="1" t="str">
        <f t="shared" si="22"/>
        <v>1D</v>
      </c>
      <c r="B94" s="1" t="s">
        <v>76</v>
      </c>
      <c r="C94" t="s">
        <v>1611</v>
      </c>
      <c r="D94" s="5">
        <f>COUNTIF(名單!A:A,學生!B94)</f>
        <v>0</v>
      </c>
    </row>
    <row r="95" spans="1:4" x14ac:dyDescent="0.25">
      <c r="A95" s="1" t="str">
        <f t="shared" si="22"/>
        <v>1D</v>
      </c>
      <c r="B95" s="1" t="s">
        <v>746</v>
      </c>
      <c r="C95" t="s">
        <v>1612</v>
      </c>
      <c r="D95" s="5">
        <f>COUNTIF(名單!A:A,學生!B95)</f>
        <v>0</v>
      </c>
    </row>
    <row r="96" spans="1:4" x14ac:dyDescent="0.25">
      <c r="A96" s="1" t="str">
        <f t="shared" si="22"/>
        <v>1D</v>
      </c>
      <c r="B96" s="1" t="s">
        <v>525</v>
      </c>
      <c r="C96" t="s">
        <v>1613</v>
      </c>
      <c r="D96" s="5">
        <f>COUNTIF(名單!A:A,學生!B96)</f>
        <v>0</v>
      </c>
    </row>
    <row r="97" spans="1:4" x14ac:dyDescent="0.25">
      <c r="A97" s="1" t="str">
        <f t="shared" si="22"/>
        <v>1D</v>
      </c>
      <c r="B97" s="1" t="s">
        <v>1129</v>
      </c>
      <c r="C97" t="s">
        <v>1614</v>
      </c>
      <c r="D97" s="5">
        <f>COUNTIF(名單!A:A,學生!B97)</f>
        <v>0</v>
      </c>
    </row>
    <row r="98" spans="1:4" x14ac:dyDescent="0.25">
      <c r="A98" s="1" t="str">
        <f t="shared" si="22"/>
        <v>1D</v>
      </c>
      <c r="B98" s="1" t="s">
        <v>466</v>
      </c>
      <c r="C98" t="s">
        <v>1615</v>
      </c>
      <c r="D98" s="5">
        <f>COUNTIF(名單!A:A,學生!B98)</f>
        <v>0</v>
      </c>
    </row>
    <row r="99" spans="1:4" x14ac:dyDescent="0.25">
      <c r="A99" s="1" t="str">
        <f t="shared" si="22"/>
        <v>1D</v>
      </c>
      <c r="B99" s="1" t="s">
        <v>756</v>
      </c>
      <c r="C99" t="s">
        <v>1616</v>
      </c>
      <c r="D99" s="5">
        <f>COUNTIF(名單!A:A,學生!B99)</f>
        <v>0</v>
      </c>
    </row>
    <row r="100" spans="1:4" x14ac:dyDescent="0.25">
      <c r="A100" s="1" t="str">
        <f t="shared" si="22"/>
        <v>1D</v>
      </c>
      <c r="B100" s="1" t="s">
        <v>1131</v>
      </c>
      <c r="C100" t="s">
        <v>1617</v>
      </c>
      <c r="D100" s="5">
        <f>COUNTIF(名單!A:A,學生!B100)</f>
        <v>0</v>
      </c>
    </row>
    <row r="101" spans="1:4" x14ac:dyDescent="0.25">
      <c r="A101" s="1" t="str">
        <f t="shared" si="22"/>
        <v>1D</v>
      </c>
      <c r="B101" s="1" t="s">
        <v>527</v>
      </c>
      <c r="C101" t="s">
        <v>1618</v>
      </c>
      <c r="D101" s="5">
        <f>COUNTIF(名單!A:A,學生!B101)</f>
        <v>0</v>
      </c>
    </row>
    <row r="102" spans="1:4" x14ac:dyDescent="0.25">
      <c r="A102" s="1" t="str">
        <f t="shared" si="22"/>
        <v>1D</v>
      </c>
      <c r="B102" s="1" t="s">
        <v>1133</v>
      </c>
      <c r="C102" t="s">
        <v>1619</v>
      </c>
      <c r="D102" s="5">
        <f>COUNTIF(名單!A:A,學生!B102)</f>
        <v>0</v>
      </c>
    </row>
    <row r="103" spans="1:4" x14ac:dyDescent="0.25">
      <c r="A103" s="1" t="str">
        <f t="shared" si="22"/>
        <v>1D</v>
      </c>
      <c r="B103" s="1" t="s">
        <v>754</v>
      </c>
      <c r="C103" t="s">
        <v>1620</v>
      </c>
      <c r="D103" s="5">
        <f>COUNTIF(名單!A:A,學生!B103)</f>
        <v>0</v>
      </c>
    </row>
    <row r="104" spans="1:4" x14ac:dyDescent="0.25">
      <c r="A104" s="1" t="str">
        <f t="shared" si="22"/>
        <v>1D</v>
      </c>
      <c r="B104" s="1" t="s">
        <v>1135</v>
      </c>
      <c r="C104" t="s">
        <v>1621</v>
      </c>
      <c r="D104" s="5">
        <f>COUNTIF(名單!A:A,學生!B104)</f>
        <v>0</v>
      </c>
    </row>
    <row r="105" spans="1:4" x14ac:dyDescent="0.25">
      <c r="A105" s="1" t="str">
        <f t="shared" si="22"/>
        <v>1D</v>
      </c>
      <c r="B105" s="1" t="s">
        <v>758</v>
      </c>
      <c r="C105" t="s">
        <v>1622</v>
      </c>
      <c r="D105" s="5">
        <f>COUNTIF(名單!A:A,學生!B105)</f>
        <v>0</v>
      </c>
    </row>
    <row r="106" spans="1:4" x14ac:dyDescent="0.25">
      <c r="A106" s="1" t="str">
        <f t="shared" si="22"/>
        <v>1D</v>
      </c>
      <c r="B106" s="1" t="s">
        <v>1137</v>
      </c>
      <c r="C106" t="s">
        <v>1623</v>
      </c>
      <c r="D106" s="5">
        <f>COUNTIF(名單!A:A,學生!B106)</f>
        <v>0</v>
      </c>
    </row>
    <row r="107" spans="1:4" x14ac:dyDescent="0.25">
      <c r="A107" s="1" t="str">
        <f t="shared" si="22"/>
        <v>1D</v>
      </c>
      <c r="B107" s="1" t="s">
        <v>1139</v>
      </c>
      <c r="C107" t="s">
        <v>810</v>
      </c>
      <c r="D107" s="5">
        <f>COUNTIF(名單!A:A,學生!B107)</f>
        <v>0</v>
      </c>
    </row>
    <row r="108" spans="1:4" x14ac:dyDescent="0.25">
      <c r="A108" s="1" t="str">
        <f t="shared" si="22"/>
        <v>1D</v>
      </c>
      <c r="B108" s="1" t="s">
        <v>558</v>
      </c>
      <c r="C108" t="s">
        <v>1624</v>
      </c>
      <c r="D108" s="5">
        <f>COUNTIF(名單!A:A,學生!B108)</f>
        <v>0</v>
      </c>
    </row>
    <row r="109" spans="1:4" x14ac:dyDescent="0.25">
      <c r="A109" s="1" t="str">
        <f t="shared" si="22"/>
        <v>1D</v>
      </c>
      <c r="B109" s="1" t="s">
        <v>541</v>
      </c>
      <c r="C109" t="s">
        <v>1625</v>
      </c>
      <c r="D109" s="5">
        <f>COUNTIF(名單!A:A,學生!B109)</f>
        <v>0</v>
      </c>
    </row>
    <row r="110" spans="1:4" x14ac:dyDescent="0.25">
      <c r="A110" s="1" t="str">
        <f t="shared" si="22"/>
        <v>1D</v>
      </c>
      <c r="B110" s="1" t="s">
        <v>548</v>
      </c>
      <c r="C110" t="s">
        <v>1626</v>
      </c>
      <c r="D110" s="5">
        <f>COUNTIF(名單!A:A,學生!B110)</f>
        <v>0</v>
      </c>
    </row>
    <row r="111" spans="1:4" x14ac:dyDescent="0.25">
      <c r="A111" s="1" t="str">
        <f t="shared" si="22"/>
        <v>1D</v>
      </c>
      <c r="B111" s="1" t="s">
        <v>543</v>
      </c>
      <c r="C111" t="s">
        <v>1627</v>
      </c>
      <c r="D111" s="5">
        <f>COUNTIF(名單!A:A,學生!B111)</f>
        <v>0</v>
      </c>
    </row>
    <row r="112" spans="1:4" x14ac:dyDescent="0.25">
      <c r="A112" s="1" t="str">
        <f t="shared" si="22"/>
        <v>1D</v>
      </c>
      <c r="B112" s="1" t="s">
        <v>1141</v>
      </c>
      <c r="C112" t="s">
        <v>1628</v>
      </c>
      <c r="D112" s="5">
        <f>COUNTIF(名單!A:A,學生!B112)</f>
        <v>0</v>
      </c>
    </row>
    <row r="113" spans="1:4" x14ac:dyDescent="0.25">
      <c r="A113" s="1" t="str">
        <f t="shared" si="22"/>
        <v>1D</v>
      </c>
      <c r="B113" s="1" t="s">
        <v>552</v>
      </c>
      <c r="C113" t="s">
        <v>1629</v>
      </c>
      <c r="D113" s="5">
        <f>COUNTIF(名單!A:A,學生!B113)</f>
        <v>0</v>
      </c>
    </row>
    <row r="114" spans="1:4" x14ac:dyDescent="0.25">
      <c r="A114" s="1" t="str">
        <f t="shared" si="22"/>
        <v>1D</v>
      </c>
      <c r="B114" s="1" t="s">
        <v>421</v>
      </c>
      <c r="C114" t="s">
        <v>1630</v>
      </c>
      <c r="D114" s="5">
        <f>COUNTIF(名單!A:A,學生!B114)</f>
        <v>0</v>
      </c>
    </row>
    <row r="115" spans="1:4" x14ac:dyDescent="0.25">
      <c r="A115" s="1" t="str">
        <f t="shared" si="22"/>
        <v>1D</v>
      </c>
      <c r="B115" s="1" t="s">
        <v>423</v>
      </c>
      <c r="C115" t="s">
        <v>1631</v>
      </c>
      <c r="D115" s="5">
        <f>COUNTIF(名單!A:A,學生!B115)</f>
        <v>0</v>
      </c>
    </row>
    <row r="116" spans="1:4" x14ac:dyDescent="0.25">
      <c r="A116" s="1" t="str">
        <f t="shared" si="22"/>
        <v>1D</v>
      </c>
      <c r="B116" s="1" t="s">
        <v>948</v>
      </c>
      <c r="C116" t="s">
        <v>1632</v>
      </c>
      <c r="D116" s="5">
        <f>COUNTIF(名單!A:A,學生!B116)</f>
        <v>0</v>
      </c>
    </row>
    <row r="117" spans="1:4" x14ac:dyDescent="0.25">
      <c r="A117" s="1" t="str">
        <f t="shared" si="22"/>
        <v>1D</v>
      </c>
      <c r="B117" s="1" t="s">
        <v>1143</v>
      </c>
      <c r="C117" t="s">
        <v>1633</v>
      </c>
      <c r="D117" s="5">
        <f>COUNTIF(名單!A:A,學生!B117)</f>
        <v>0</v>
      </c>
    </row>
    <row r="118" spans="1:4" x14ac:dyDescent="0.25">
      <c r="A118" s="1" t="str">
        <f t="shared" si="22"/>
        <v>2A</v>
      </c>
      <c r="B118" s="1" t="s">
        <v>136</v>
      </c>
      <c r="C118" t="s">
        <v>546</v>
      </c>
      <c r="D118" s="5">
        <f>COUNTIF(名單!A:A,學生!B118)</f>
        <v>0</v>
      </c>
    </row>
    <row r="119" spans="1:4" x14ac:dyDescent="0.25">
      <c r="A119" s="1" t="str">
        <f t="shared" si="22"/>
        <v>2A</v>
      </c>
      <c r="B119" s="1" t="s">
        <v>204</v>
      </c>
      <c r="C119" t="s">
        <v>862</v>
      </c>
      <c r="D119" s="5">
        <f>COUNTIF(名單!A:A,學生!B119)</f>
        <v>1</v>
      </c>
    </row>
    <row r="120" spans="1:4" x14ac:dyDescent="0.25">
      <c r="A120" s="1" t="str">
        <f t="shared" si="22"/>
        <v>2A</v>
      </c>
      <c r="B120" s="1" t="s">
        <v>1144</v>
      </c>
      <c r="C120" t="s">
        <v>401</v>
      </c>
      <c r="D120" s="5">
        <f>COUNTIF(名單!A:A,學生!B120)</f>
        <v>0</v>
      </c>
    </row>
    <row r="121" spans="1:4" x14ac:dyDescent="0.25">
      <c r="A121" s="1" t="str">
        <f t="shared" si="22"/>
        <v>2A</v>
      </c>
      <c r="B121" s="1" t="s">
        <v>138</v>
      </c>
      <c r="C121" t="s">
        <v>565</v>
      </c>
      <c r="D121" s="5">
        <f>COUNTIF(名單!A:A,學生!B121)</f>
        <v>0</v>
      </c>
    </row>
    <row r="122" spans="1:4" x14ac:dyDescent="0.25">
      <c r="A122" s="1" t="str">
        <f t="shared" si="22"/>
        <v>2A</v>
      </c>
      <c r="B122" s="1" t="s">
        <v>207</v>
      </c>
      <c r="C122" t="s">
        <v>570</v>
      </c>
      <c r="D122" s="5">
        <f>COUNTIF(名單!A:A,學生!B122)</f>
        <v>0</v>
      </c>
    </row>
    <row r="123" spans="1:4" x14ac:dyDescent="0.25">
      <c r="A123" s="1" t="str">
        <f t="shared" si="22"/>
        <v>2A</v>
      </c>
      <c r="B123" s="1" t="s">
        <v>209</v>
      </c>
      <c r="C123" t="s">
        <v>865</v>
      </c>
      <c r="D123" s="5">
        <f>COUNTIF(名單!A:A,學生!B123)</f>
        <v>1</v>
      </c>
    </row>
    <row r="124" spans="1:4" x14ac:dyDescent="0.25">
      <c r="A124" s="1" t="str">
        <f t="shared" si="22"/>
        <v>2A</v>
      </c>
      <c r="B124" s="1" t="s">
        <v>669</v>
      </c>
      <c r="C124" t="s">
        <v>499</v>
      </c>
      <c r="D124" s="5">
        <f>COUNTIF(名單!A:A,學生!B124)</f>
        <v>1</v>
      </c>
    </row>
    <row r="125" spans="1:4" x14ac:dyDescent="0.25">
      <c r="A125" s="1" t="str">
        <f t="shared" si="22"/>
        <v>2A</v>
      </c>
      <c r="B125" s="1" t="s">
        <v>3</v>
      </c>
      <c r="C125" t="s">
        <v>404</v>
      </c>
      <c r="D125" s="5">
        <f>COUNTIF(名單!A:A,學生!B125)</f>
        <v>0</v>
      </c>
    </row>
    <row r="126" spans="1:4" x14ac:dyDescent="0.25">
      <c r="A126" s="1" t="str">
        <f t="shared" si="22"/>
        <v>2A</v>
      </c>
      <c r="B126" s="1" t="s">
        <v>701</v>
      </c>
      <c r="C126" t="s">
        <v>867</v>
      </c>
      <c r="D126" s="5">
        <f>COUNTIF(名單!A:A,學生!B126)</f>
        <v>1</v>
      </c>
    </row>
    <row r="127" spans="1:4" x14ac:dyDescent="0.25">
      <c r="A127" s="1" t="str">
        <f t="shared" si="22"/>
        <v>2A</v>
      </c>
      <c r="B127" s="1" t="s">
        <v>1146</v>
      </c>
      <c r="C127" t="s">
        <v>572</v>
      </c>
      <c r="D127" s="5">
        <f>COUNTIF(名單!A:A,學生!B127)</f>
        <v>0</v>
      </c>
    </row>
    <row r="128" spans="1:4" x14ac:dyDescent="0.25">
      <c r="A128" s="1" t="str">
        <f t="shared" si="22"/>
        <v>2A</v>
      </c>
      <c r="B128" s="1" t="s">
        <v>30</v>
      </c>
      <c r="C128" t="s">
        <v>934</v>
      </c>
      <c r="D128" s="5">
        <f>COUNTIF(名單!A:A,學生!B128)</f>
        <v>0</v>
      </c>
    </row>
    <row r="129" spans="1:4" x14ac:dyDescent="0.25">
      <c r="A129" s="1" t="str">
        <f t="shared" si="22"/>
        <v>2A</v>
      </c>
      <c r="B129" s="1" t="s">
        <v>1148</v>
      </c>
      <c r="C129" t="s">
        <v>471</v>
      </c>
      <c r="D129" s="5">
        <f>COUNTIF(名單!A:A,學生!B129)</f>
        <v>0</v>
      </c>
    </row>
    <row r="130" spans="1:4" x14ac:dyDescent="0.25">
      <c r="A130" s="1" t="str">
        <f t="shared" si="22"/>
        <v>2A</v>
      </c>
      <c r="B130" s="1" t="s">
        <v>1150</v>
      </c>
      <c r="C130" t="s">
        <v>1098</v>
      </c>
      <c r="D130" s="5">
        <f>COUNTIF(名單!A:A,學生!B130)</f>
        <v>0</v>
      </c>
    </row>
    <row r="131" spans="1:4" x14ac:dyDescent="0.25">
      <c r="A131" s="1" t="str">
        <f t="shared" ref="A131:A194" si="23">LEFT(B131,2)</f>
        <v>2A</v>
      </c>
      <c r="B131" s="1" t="s">
        <v>6</v>
      </c>
      <c r="C131" t="s">
        <v>869</v>
      </c>
      <c r="D131" s="5">
        <f>COUNTIF(名單!A:A,學生!B131)</f>
        <v>1</v>
      </c>
    </row>
    <row r="132" spans="1:4" x14ac:dyDescent="0.25">
      <c r="A132" s="1" t="str">
        <f t="shared" si="23"/>
        <v>2A</v>
      </c>
      <c r="B132" s="1" t="s">
        <v>671</v>
      </c>
      <c r="C132" t="s">
        <v>500</v>
      </c>
      <c r="D132" s="5">
        <f>COUNTIF(名單!A:A,學生!B132)</f>
        <v>0</v>
      </c>
    </row>
    <row r="133" spans="1:4" x14ac:dyDescent="0.25">
      <c r="A133" s="1" t="str">
        <f t="shared" si="23"/>
        <v>2A</v>
      </c>
      <c r="B133" s="1" t="s">
        <v>140</v>
      </c>
      <c r="C133" t="s">
        <v>1102</v>
      </c>
      <c r="D133" s="5">
        <f>COUNTIF(名單!A:A,學生!B133)</f>
        <v>0</v>
      </c>
    </row>
    <row r="134" spans="1:4" x14ac:dyDescent="0.25">
      <c r="A134" s="1" t="str">
        <f t="shared" si="23"/>
        <v>2A</v>
      </c>
      <c r="B134" s="1" t="s">
        <v>72</v>
      </c>
      <c r="C134" t="s">
        <v>574</v>
      </c>
      <c r="D134" s="5">
        <f>COUNTIF(名單!A:A,學生!B134)</f>
        <v>0</v>
      </c>
    </row>
    <row r="135" spans="1:4" x14ac:dyDescent="0.25">
      <c r="A135" s="1" t="str">
        <f t="shared" si="23"/>
        <v>2A</v>
      </c>
      <c r="B135" s="1" t="s">
        <v>673</v>
      </c>
      <c r="C135" t="s">
        <v>1104</v>
      </c>
      <c r="D135" s="5">
        <f>COUNTIF(名單!A:A,學生!B135)</f>
        <v>0</v>
      </c>
    </row>
    <row r="136" spans="1:4" x14ac:dyDescent="0.25">
      <c r="A136" s="1" t="str">
        <f t="shared" si="23"/>
        <v>2A</v>
      </c>
      <c r="B136" s="1" t="s">
        <v>1152</v>
      </c>
      <c r="C136" t="s">
        <v>406</v>
      </c>
      <c r="D136" s="5">
        <f>COUNTIF(名單!A:A,學生!B136)</f>
        <v>0</v>
      </c>
    </row>
    <row r="137" spans="1:4" x14ac:dyDescent="0.25">
      <c r="A137" s="1" t="str">
        <f t="shared" si="23"/>
        <v>2A</v>
      </c>
      <c r="B137" s="1" t="s">
        <v>33</v>
      </c>
      <c r="C137" t="s">
        <v>687</v>
      </c>
      <c r="D137" s="5">
        <f>COUNTIF(名單!A:A,學生!B137)</f>
        <v>0</v>
      </c>
    </row>
    <row r="138" spans="1:4" x14ac:dyDescent="0.25">
      <c r="A138" s="1" t="str">
        <f t="shared" si="23"/>
        <v>2A</v>
      </c>
      <c r="B138" s="1" t="s">
        <v>211</v>
      </c>
      <c r="C138" t="s">
        <v>408</v>
      </c>
      <c r="D138" s="5">
        <f>COUNTIF(名單!A:A,學生!B138)</f>
        <v>0</v>
      </c>
    </row>
    <row r="139" spans="1:4" x14ac:dyDescent="0.25">
      <c r="A139" s="1" t="str">
        <f t="shared" si="23"/>
        <v>2A</v>
      </c>
      <c r="B139" s="1" t="s">
        <v>913</v>
      </c>
      <c r="C139" t="s">
        <v>690</v>
      </c>
      <c r="D139" s="5">
        <f>COUNTIF(名單!A:A,學生!B139)</f>
        <v>0</v>
      </c>
    </row>
    <row r="140" spans="1:4" x14ac:dyDescent="0.25">
      <c r="A140" s="1" t="str">
        <f t="shared" si="23"/>
        <v>2A</v>
      </c>
      <c r="B140" s="1" t="s">
        <v>567</v>
      </c>
      <c r="C140" t="s">
        <v>410</v>
      </c>
      <c r="D140" s="5">
        <f>COUNTIF(名單!A:A,學生!B140)</f>
        <v>0</v>
      </c>
    </row>
    <row r="141" spans="1:4" x14ac:dyDescent="0.25">
      <c r="A141" s="1" t="str">
        <f t="shared" si="23"/>
        <v>2A</v>
      </c>
      <c r="B141" s="1" t="s">
        <v>1154</v>
      </c>
      <c r="C141" t="s">
        <v>836</v>
      </c>
      <c r="D141" s="5">
        <f>COUNTIF(名單!A:A,學生!B141)</f>
        <v>0</v>
      </c>
    </row>
    <row r="142" spans="1:4" x14ac:dyDescent="0.25">
      <c r="A142" s="1" t="str">
        <f t="shared" si="23"/>
        <v>2A</v>
      </c>
      <c r="B142" s="1" t="s">
        <v>424</v>
      </c>
      <c r="C142" t="s">
        <v>412</v>
      </c>
      <c r="D142" s="5">
        <f>COUNTIF(名單!A:A,學生!B142)</f>
        <v>0</v>
      </c>
    </row>
    <row r="143" spans="1:4" x14ac:dyDescent="0.25">
      <c r="A143" s="1" t="str">
        <f t="shared" si="23"/>
        <v>2A</v>
      </c>
      <c r="B143" s="1" t="s">
        <v>935</v>
      </c>
      <c r="C143" t="s">
        <v>1106</v>
      </c>
      <c r="D143" s="5">
        <f>COUNTIF(名單!A:A,學生!B143)</f>
        <v>0</v>
      </c>
    </row>
    <row r="144" spans="1:4" x14ac:dyDescent="0.25">
      <c r="A144" s="1" t="str">
        <f t="shared" si="23"/>
        <v>2A</v>
      </c>
      <c r="B144" s="1" t="s">
        <v>426</v>
      </c>
      <c r="C144" t="s">
        <v>692</v>
      </c>
      <c r="D144" s="5">
        <f>COUNTIF(名單!A:A,學生!B144)</f>
        <v>0</v>
      </c>
    </row>
    <row r="145" spans="1:4" x14ac:dyDescent="0.25">
      <c r="A145" s="1" t="str">
        <f t="shared" si="23"/>
        <v>2A</v>
      </c>
      <c r="B145" s="1" t="s">
        <v>915</v>
      </c>
      <c r="C145" t="s">
        <v>905</v>
      </c>
      <c r="D145" s="5">
        <f>COUNTIF(名單!A:A,學生!B145)</f>
        <v>0</v>
      </c>
    </row>
    <row r="146" spans="1:4" x14ac:dyDescent="0.25">
      <c r="A146" s="1" t="str">
        <f t="shared" si="23"/>
        <v>2A</v>
      </c>
      <c r="B146" s="1" t="s">
        <v>1156</v>
      </c>
      <c r="C146" t="s">
        <v>908</v>
      </c>
      <c r="D146" s="5">
        <f>COUNTIF(名單!A:A,學生!B146)</f>
        <v>0</v>
      </c>
    </row>
    <row r="147" spans="1:4" x14ac:dyDescent="0.25">
      <c r="A147" s="1" t="str">
        <f t="shared" si="23"/>
        <v>2A</v>
      </c>
      <c r="B147" s="1" t="s">
        <v>577</v>
      </c>
      <c r="C147" t="s">
        <v>937</v>
      </c>
      <c r="D147" s="5">
        <f>COUNTIF(名單!A:A,學生!B147)</f>
        <v>0</v>
      </c>
    </row>
    <row r="148" spans="1:4" x14ac:dyDescent="0.25">
      <c r="A148" s="1" t="str">
        <f t="shared" si="23"/>
        <v>2A</v>
      </c>
      <c r="B148" s="1" t="s">
        <v>917</v>
      </c>
      <c r="C148" t="s">
        <v>1107</v>
      </c>
      <c r="D148" s="5">
        <f>COUNTIF(名單!A:A,學生!B148)</f>
        <v>0</v>
      </c>
    </row>
    <row r="149" spans="1:4" x14ac:dyDescent="0.25">
      <c r="A149" s="1" t="str">
        <f t="shared" si="23"/>
        <v>2B</v>
      </c>
      <c r="B149" s="1" t="s">
        <v>737</v>
      </c>
      <c r="C149" t="s">
        <v>1109</v>
      </c>
      <c r="D149" s="5">
        <f>COUNTIF(名單!A:A,學生!B149)</f>
        <v>0</v>
      </c>
    </row>
    <row r="150" spans="1:4" x14ac:dyDescent="0.25">
      <c r="A150" s="1" t="str">
        <f t="shared" si="23"/>
        <v>2B</v>
      </c>
      <c r="B150" s="1" t="s">
        <v>919</v>
      </c>
      <c r="C150" t="s">
        <v>414</v>
      </c>
      <c r="D150" s="5">
        <f>COUNTIF(名單!A:A,學生!B150)</f>
        <v>0</v>
      </c>
    </row>
    <row r="151" spans="1:4" x14ac:dyDescent="0.25">
      <c r="A151" s="1" t="str">
        <f t="shared" si="23"/>
        <v>2B</v>
      </c>
      <c r="B151" s="1" t="s">
        <v>142</v>
      </c>
      <c r="C151" t="s">
        <v>910</v>
      </c>
      <c r="D151" s="5">
        <f>COUNTIF(名單!A:A,學生!B151)</f>
        <v>0</v>
      </c>
    </row>
    <row r="152" spans="1:4" x14ac:dyDescent="0.25">
      <c r="A152" s="1" t="str">
        <f t="shared" si="23"/>
        <v>2B</v>
      </c>
      <c r="B152" s="1" t="s">
        <v>529</v>
      </c>
      <c r="C152" t="s">
        <v>479</v>
      </c>
      <c r="D152" s="5">
        <f>COUNTIF(名單!A:A,學生!B152)</f>
        <v>0</v>
      </c>
    </row>
    <row r="153" spans="1:4" x14ac:dyDescent="0.25">
      <c r="A153" s="1" t="str">
        <f t="shared" si="23"/>
        <v>2B</v>
      </c>
      <c r="B153" s="1" t="s">
        <v>1157</v>
      </c>
      <c r="C153" t="s">
        <v>480</v>
      </c>
      <c r="D153" s="5">
        <f>COUNTIF(名單!A:A,學生!B153)</f>
        <v>0</v>
      </c>
    </row>
    <row r="154" spans="1:4" x14ac:dyDescent="0.25">
      <c r="A154" s="1" t="str">
        <f t="shared" si="23"/>
        <v>2B</v>
      </c>
      <c r="B154" s="1" t="s">
        <v>1158</v>
      </c>
      <c r="C154" t="s">
        <v>465</v>
      </c>
      <c r="D154" s="5">
        <f>COUNTIF(名單!A:A,學生!B154)</f>
        <v>0</v>
      </c>
    </row>
    <row r="155" spans="1:4" x14ac:dyDescent="0.25">
      <c r="A155" s="1" t="str">
        <f t="shared" si="23"/>
        <v>2B</v>
      </c>
      <c r="B155" s="1" t="s">
        <v>792</v>
      </c>
      <c r="C155" t="s">
        <v>481</v>
      </c>
      <c r="D155" s="5">
        <f>COUNTIF(名單!A:A,學生!B155)</f>
        <v>0</v>
      </c>
    </row>
    <row r="156" spans="1:4" x14ac:dyDescent="0.25">
      <c r="A156" s="1" t="str">
        <f t="shared" si="23"/>
        <v>2B</v>
      </c>
      <c r="B156" s="1" t="s">
        <v>796</v>
      </c>
      <c r="C156" t="s">
        <v>459</v>
      </c>
      <c r="D156" s="5">
        <f>COUNTIF(名單!A:A,學生!B156)</f>
        <v>0</v>
      </c>
    </row>
    <row r="157" spans="1:4" x14ac:dyDescent="0.25">
      <c r="A157" s="1" t="str">
        <f t="shared" si="23"/>
        <v>2B</v>
      </c>
      <c r="B157" s="1" t="s">
        <v>921</v>
      </c>
      <c r="C157" t="s">
        <v>1112</v>
      </c>
      <c r="D157" s="5">
        <f>COUNTIF(名單!A:A,學生!B157)</f>
        <v>0</v>
      </c>
    </row>
    <row r="158" spans="1:4" x14ac:dyDescent="0.25">
      <c r="A158" s="1" t="str">
        <f t="shared" si="23"/>
        <v>2B</v>
      </c>
      <c r="B158" s="1" t="s">
        <v>580</v>
      </c>
      <c r="C158" t="s">
        <v>461</v>
      </c>
      <c r="D158" s="5">
        <f>COUNTIF(名單!A:A,學生!B158)</f>
        <v>0</v>
      </c>
    </row>
    <row r="159" spans="1:4" x14ac:dyDescent="0.25">
      <c r="A159" s="1" t="str">
        <f t="shared" si="23"/>
        <v>2B</v>
      </c>
      <c r="B159" s="1" t="s">
        <v>531</v>
      </c>
      <c r="C159" t="s">
        <v>940</v>
      </c>
      <c r="D159" s="5">
        <f>COUNTIF(名單!A:A,學生!B159)</f>
        <v>0</v>
      </c>
    </row>
    <row r="160" spans="1:4" x14ac:dyDescent="0.25">
      <c r="A160" s="1" t="str">
        <f t="shared" si="23"/>
        <v>2B</v>
      </c>
      <c r="B160" s="1" t="s">
        <v>1159</v>
      </c>
      <c r="C160" t="s">
        <v>469</v>
      </c>
      <c r="D160" s="5">
        <f>COUNTIF(名單!A:A,學生!B160)</f>
        <v>0</v>
      </c>
    </row>
    <row r="161" spans="1:4" x14ac:dyDescent="0.25">
      <c r="A161" s="1" t="str">
        <f t="shared" si="23"/>
        <v>2B</v>
      </c>
      <c r="B161" s="1" t="s">
        <v>1161</v>
      </c>
      <c r="C161" t="s">
        <v>482</v>
      </c>
      <c r="D161" s="5">
        <f>COUNTIF(名單!A:A,學生!B161)</f>
        <v>0</v>
      </c>
    </row>
    <row r="162" spans="1:4" x14ac:dyDescent="0.25">
      <c r="A162" s="1" t="str">
        <f t="shared" si="23"/>
        <v>2B</v>
      </c>
      <c r="B162" s="1" t="s">
        <v>1163</v>
      </c>
      <c r="C162" t="s">
        <v>473</v>
      </c>
      <c r="D162" s="5">
        <f>COUNTIF(名單!A:A,學生!B162)</f>
        <v>0</v>
      </c>
    </row>
    <row r="163" spans="1:4" x14ac:dyDescent="0.25">
      <c r="A163" s="1" t="str">
        <f t="shared" si="23"/>
        <v>2B</v>
      </c>
      <c r="B163" s="1" t="s">
        <v>794</v>
      </c>
      <c r="C163" t="s">
        <v>463</v>
      </c>
      <c r="D163" s="5">
        <f>COUNTIF(名單!A:A,學生!B163)</f>
        <v>0</v>
      </c>
    </row>
    <row r="164" spans="1:4" x14ac:dyDescent="0.25">
      <c r="A164" s="1" t="str">
        <f t="shared" si="23"/>
        <v>2B</v>
      </c>
      <c r="B164" s="1" t="s">
        <v>778</v>
      </c>
      <c r="C164" t="s">
        <v>477</v>
      </c>
      <c r="D164" s="5">
        <f>COUNTIF(名單!A:A,學生!B164)</f>
        <v>0</v>
      </c>
    </row>
    <row r="165" spans="1:4" x14ac:dyDescent="0.25">
      <c r="A165" s="1" t="str">
        <f t="shared" si="23"/>
        <v>2B</v>
      </c>
      <c r="B165" s="1" t="s">
        <v>144</v>
      </c>
      <c r="C165" t="s">
        <v>1115</v>
      </c>
      <c r="D165" s="5">
        <f>COUNTIF(名單!A:A,學生!B165)</f>
        <v>0</v>
      </c>
    </row>
    <row r="166" spans="1:4" x14ac:dyDescent="0.25">
      <c r="A166" s="1" t="str">
        <f t="shared" si="23"/>
        <v>2B</v>
      </c>
      <c r="B166" s="1" t="s">
        <v>566</v>
      </c>
      <c r="C166" t="s">
        <v>635</v>
      </c>
      <c r="D166" s="5">
        <f>COUNTIF(名單!A:A,學生!B166)</f>
        <v>0</v>
      </c>
    </row>
    <row r="167" spans="1:4" x14ac:dyDescent="0.25">
      <c r="A167" s="1" t="str">
        <f t="shared" si="23"/>
        <v>2B</v>
      </c>
      <c r="B167" s="1" t="s">
        <v>798</v>
      </c>
      <c r="C167" t="s">
        <v>637</v>
      </c>
      <c r="D167" s="5">
        <f>COUNTIF(名單!A:A,學生!B167)</f>
        <v>0</v>
      </c>
    </row>
    <row r="168" spans="1:4" x14ac:dyDescent="0.25">
      <c r="A168" s="1" t="str">
        <f t="shared" si="23"/>
        <v>2B</v>
      </c>
      <c r="B168" s="1" t="s">
        <v>146</v>
      </c>
      <c r="C168" t="s">
        <v>456</v>
      </c>
      <c r="D168" s="5">
        <f>COUNTIF(名單!A:A,學生!B168)</f>
        <v>0</v>
      </c>
    </row>
    <row r="169" spans="1:4" x14ac:dyDescent="0.25">
      <c r="A169" s="1" t="str">
        <f t="shared" si="23"/>
        <v>2B</v>
      </c>
      <c r="B169" s="1" t="s">
        <v>780</v>
      </c>
      <c r="C169" t="s">
        <v>942</v>
      </c>
      <c r="D169" s="5">
        <f>COUNTIF(名單!A:A,學生!B169)</f>
        <v>0</v>
      </c>
    </row>
    <row r="170" spans="1:4" x14ac:dyDescent="0.25">
      <c r="A170" s="1" t="str">
        <f t="shared" si="23"/>
        <v>2B</v>
      </c>
      <c r="B170" s="1" t="s">
        <v>782</v>
      </c>
      <c r="C170" t="s">
        <v>639</v>
      </c>
      <c r="D170" s="5">
        <f>COUNTIF(名單!A:A,學生!B170)</f>
        <v>0</v>
      </c>
    </row>
    <row r="171" spans="1:4" x14ac:dyDescent="0.25">
      <c r="A171" s="1" t="str">
        <f t="shared" si="23"/>
        <v>2B</v>
      </c>
      <c r="B171" s="1" t="s">
        <v>1165</v>
      </c>
      <c r="C171" t="s">
        <v>838</v>
      </c>
      <c r="D171" s="5">
        <f>COUNTIF(名單!A:A,學生!B171)</f>
        <v>0</v>
      </c>
    </row>
    <row r="172" spans="1:4" x14ac:dyDescent="0.25">
      <c r="A172" s="1" t="str">
        <f t="shared" si="23"/>
        <v>2B</v>
      </c>
      <c r="B172" s="1" t="s">
        <v>784</v>
      </c>
      <c r="C172" t="s">
        <v>641</v>
      </c>
      <c r="D172" s="5">
        <f>COUNTIF(名單!A:A,學生!B172)</f>
        <v>0</v>
      </c>
    </row>
    <row r="173" spans="1:4" x14ac:dyDescent="0.25">
      <c r="A173" s="1" t="str">
        <f t="shared" si="23"/>
        <v>2B</v>
      </c>
      <c r="B173" s="1" t="s">
        <v>786</v>
      </c>
      <c r="C173" t="s">
        <v>912</v>
      </c>
      <c r="D173" s="5">
        <f>COUNTIF(名單!A:A,學生!B173)</f>
        <v>0</v>
      </c>
    </row>
    <row r="174" spans="1:4" x14ac:dyDescent="0.25">
      <c r="A174" s="1" t="str">
        <f t="shared" si="23"/>
        <v>2B</v>
      </c>
      <c r="B174" s="1" t="s">
        <v>582</v>
      </c>
      <c r="C174" t="s">
        <v>416</v>
      </c>
      <c r="D174" s="5">
        <f>COUNTIF(名單!A:A,學生!B174)</f>
        <v>0</v>
      </c>
    </row>
    <row r="175" spans="1:4" x14ac:dyDescent="0.25">
      <c r="A175" s="1" t="str">
        <f t="shared" si="23"/>
        <v>2B</v>
      </c>
      <c r="B175" s="1" t="s">
        <v>788</v>
      </c>
      <c r="C175" t="s">
        <v>643</v>
      </c>
      <c r="D175" s="5">
        <f>COUNTIF(名單!A:A,學生!B175)</f>
        <v>0</v>
      </c>
    </row>
    <row r="176" spans="1:4" x14ac:dyDescent="0.25">
      <c r="A176" s="1" t="str">
        <f t="shared" si="23"/>
        <v>2B</v>
      </c>
      <c r="B176" s="1" t="s">
        <v>923</v>
      </c>
      <c r="C176" t="s">
        <v>645</v>
      </c>
      <c r="D176" s="5">
        <f>COUNTIF(名單!A:A,學生!B176)</f>
        <v>0</v>
      </c>
    </row>
    <row r="177" spans="1:4" x14ac:dyDescent="0.25">
      <c r="A177" s="1" t="str">
        <f t="shared" si="23"/>
        <v>2B</v>
      </c>
      <c r="B177" s="1" t="s">
        <v>148</v>
      </c>
      <c r="C177" t="s">
        <v>647</v>
      </c>
      <c r="D177" s="5">
        <f>COUNTIF(名單!A:A,學生!B177)</f>
        <v>0</v>
      </c>
    </row>
    <row r="178" spans="1:4" x14ac:dyDescent="0.25">
      <c r="A178" s="1" t="str">
        <f t="shared" si="23"/>
        <v>2B</v>
      </c>
      <c r="B178" s="1" t="s">
        <v>790</v>
      </c>
      <c r="C178" t="s">
        <v>1117</v>
      </c>
      <c r="D178" s="5">
        <f>COUNTIF(名單!A:A,學生!B178)</f>
        <v>0</v>
      </c>
    </row>
    <row r="179" spans="1:4" x14ac:dyDescent="0.25">
      <c r="A179" s="1" t="str">
        <f t="shared" si="23"/>
        <v>2B</v>
      </c>
      <c r="B179" s="1" t="s">
        <v>925</v>
      </c>
      <c r="C179" t="s">
        <v>648</v>
      </c>
      <c r="D179" s="5">
        <f>COUNTIF(名單!A:A,學生!B179)</f>
        <v>0</v>
      </c>
    </row>
    <row r="180" spans="1:4" x14ac:dyDescent="0.25">
      <c r="A180" s="1" t="str">
        <f t="shared" si="23"/>
        <v>2B</v>
      </c>
      <c r="B180" s="1" t="s">
        <v>1507</v>
      </c>
      <c r="C180" t="s">
        <v>693</v>
      </c>
      <c r="D180" s="5">
        <f>COUNTIF(名單!A:A,學生!B180)</f>
        <v>0</v>
      </c>
    </row>
    <row r="181" spans="1:4" x14ac:dyDescent="0.25">
      <c r="A181" s="1" t="str">
        <f t="shared" si="23"/>
        <v>2C</v>
      </c>
      <c r="B181" s="1" t="s">
        <v>533</v>
      </c>
      <c r="C181" t="s">
        <v>1119</v>
      </c>
      <c r="D181" s="5">
        <f>COUNTIF(名單!A:A,學生!B181)</f>
        <v>0</v>
      </c>
    </row>
    <row r="182" spans="1:4" x14ac:dyDescent="0.25">
      <c r="A182" s="1" t="str">
        <f t="shared" si="23"/>
        <v>2C</v>
      </c>
      <c r="B182" s="1" t="s">
        <v>1167</v>
      </c>
      <c r="C182" t="s">
        <v>418</v>
      </c>
      <c r="D182" s="5">
        <f>COUNTIF(名單!A:A,學生!B182)</f>
        <v>0</v>
      </c>
    </row>
    <row r="183" spans="1:4" x14ac:dyDescent="0.25">
      <c r="A183" s="1" t="str">
        <f t="shared" si="23"/>
        <v>2C</v>
      </c>
      <c r="B183" s="1" t="s">
        <v>1169</v>
      </c>
      <c r="C183" t="s">
        <v>853</v>
      </c>
      <c r="D183" s="5">
        <f>COUNTIF(名單!A:A,學生!B183)</f>
        <v>0</v>
      </c>
    </row>
    <row r="184" spans="1:4" x14ac:dyDescent="0.25">
      <c r="A184" s="1" t="str">
        <f t="shared" si="23"/>
        <v>2C</v>
      </c>
      <c r="B184" s="1" t="s">
        <v>870</v>
      </c>
      <c r="C184" t="s">
        <v>75</v>
      </c>
      <c r="D184" s="5">
        <f>COUNTIF(名單!A:A,學生!B184)</f>
        <v>0</v>
      </c>
    </row>
    <row r="185" spans="1:4" x14ac:dyDescent="0.25">
      <c r="A185" s="1" t="str">
        <f t="shared" si="23"/>
        <v>2C</v>
      </c>
      <c r="B185" s="1" t="s">
        <v>1171</v>
      </c>
      <c r="C185" t="s">
        <v>804</v>
      </c>
      <c r="D185" s="5">
        <f>COUNTIF(名單!A:A,學生!B185)</f>
        <v>0</v>
      </c>
    </row>
    <row r="186" spans="1:4" x14ac:dyDescent="0.25">
      <c r="A186" s="1" t="str">
        <f t="shared" si="23"/>
        <v>2C</v>
      </c>
      <c r="B186" s="1" t="s">
        <v>739</v>
      </c>
      <c r="C186" t="s">
        <v>806</v>
      </c>
      <c r="D186" s="5">
        <f>COUNTIF(名單!A:A,學生!B186)</f>
        <v>0</v>
      </c>
    </row>
    <row r="187" spans="1:4" x14ac:dyDescent="0.25">
      <c r="A187" s="1" t="str">
        <f t="shared" si="23"/>
        <v>2C</v>
      </c>
      <c r="B187" s="1" t="s">
        <v>872</v>
      </c>
      <c r="C187" t="s">
        <v>562</v>
      </c>
      <c r="D187" s="5">
        <f>COUNTIF(名單!A:A,學生!B187)</f>
        <v>0</v>
      </c>
    </row>
    <row r="188" spans="1:4" x14ac:dyDescent="0.25">
      <c r="A188" s="1" t="str">
        <f t="shared" si="23"/>
        <v>2C</v>
      </c>
      <c r="B188" s="1" t="s">
        <v>735</v>
      </c>
      <c r="C188" t="s">
        <v>808</v>
      </c>
      <c r="D188" s="5">
        <f>COUNTIF(名單!A:A,學生!B188)</f>
        <v>0</v>
      </c>
    </row>
    <row r="189" spans="1:4" x14ac:dyDescent="0.25">
      <c r="A189" s="1" t="str">
        <f t="shared" si="23"/>
        <v>2C</v>
      </c>
      <c r="B189" s="1" t="s">
        <v>1173</v>
      </c>
      <c r="C189" t="s">
        <v>816</v>
      </c>
      <c r="D189" s="5">
        <f>COUNTIF(名單!A:A,學生!B189)</f>
        <v>0</v>
      </c>
    </row>
    <row r="190" spans="1:4" x14ac:dyDescent="0.25">
      <c r="A190" s="1" t="str">
        <f t="shared" si="23"/>
        <v>2C</v>
      </c>
      <c r="B190" s="1" t="s">
        <v>1175</v>
      </c>
      <c r="C190" t="s">
        <v>751</v>
      </c>
      <c r="D190" s="5">
        <f>COUNTIF(名單!A:A,學生!B190)</f>
        <v>0</v>
      </c>
    </row>
    <row r="191" spans="1:4" x14ac:dyDescent="0.25">
      <c r="A191" s="1" t="str">
        <f t="shared" si="23"/>
        <v>2C</v>
      </c>
      <c r="B191" s="1" t="s">
        <v>1176</v>
      </c>
      <c r="C191" t="s">
        <v>820</v>
      </c>
      <c r="D191" s="5">
        <f>COUNTIF(名單!A:A,學生!B191)</f>
        <v>0</v>
      </c>
    </row>
    <row r="192" spans="1:4" x14ac:dyDescent="0.25">
      <c r="A192" s="1" t="str">
        <f t="shared" si="23"/>
        <v>2C</v>
      </c>
      <c r="B192" s="1" t="s">
        <v>1178</v>
      </c>
      <c r="C192" t="s">
        <v>818</v>
      </c>
      <c r="D192" s="5">
        <f>COUNTIF(名單!A:A,學生!B192)</f>
        <v>0</v>
      </c>
    </row>
    <row r="193" spans="1:4" x14ac:dyDescent="0.25">
      <c r="A193" s="1" t="str">
        <f t="shared" si="23"/>
        <v>2C</v>
      </c>
      <c r="B193" s="1" t="s">
        <v>535</v>
      </c>
      <c r="C193" t="s">
        <v>1122</v>
      </c>
      <c r="D193" s="5">
        <f>COUNTIF(名單!A:A,學生!B193)</f>
        <v>0</v>
      </c>
    </row>
    <row r="194" spans="1:4" x14ac:dyDescent="0.25">
      <c r="A194" s="1" t="str">
        <f t="shared" si="23"/>
        <v>2C</v>
      </c>
      <c r="B194" s="1" t="s">
        <v>1180</v>
      </c>
      <c r="C194" t="s">
        <v>812</v>
      </c>
      <c r="D194" s="5">
        <f>COUNTIF(名單!A:A,學生!B194)</f>
        <v>0</v>
      </c>
    </row>
    <row r="195" spans="1:4" x14ac:dyDescent="0.25">
      <c r="A195" s="1" t="str">
        <f t="shared" ref="A195:A258" si="24">LEFT(B195,2)</f>
        <v>2C</v>
      </c>
      <c r="B195" s="1" t="s">
        <v>150</v>
      </c>
      <c r="C195" t="s">
        <v>1124</v>
      </c>
      <c r="D195" s="5">
        <f>COUNTIF(名單!A:A,學生!B195)</f>
        <v>0</v>
      </c>
    </row>
    <row r="196" spans="1:4" x14ac:dyDescent="0.25">
      <c r="A196" s="1" t="str">
        <f t="shared" si="24"/>
        <v>2C</v>
      </c>
      <c r="B196" s="1" t="s">
        <v>1182</v>
      </c>
      <c r="C196" t="s">
        <v>475</v>
      </c>
      <c r="D196" s="5">
        <f>COUNTIF(名單!A:A,學生!B196)</f>
        <v>0</v>
      </c>
    </row>
    <row r="197" spans="1:4" x14ac:dyDescent="0.25">
      <c r="A197" s="1" t="str">
        <f t="shared" si="24"/>
        <v>2C</v>
      </c>
      <c r="B197" s="1" t="s">
        <v>1183</v>
      </c>
      <c r="C197" t="s">
        <v>1634</v>
      </c>
      <c r="D197" s="5">
        <f>COUNTIF(名單!A:A,學生!B197)</f>
        <v>0</v>
      </c>
    </row>
    <row r="198" spans="1:4" x14ac:dyDescent="0.25">
      <c r="A198" s="1" t="str">
        <f t="shared" si="24"/>
        <v>2C</v>
      </c>
      <c r="B198" s="1" t="s">
        <v>1184</v>
      </c>
      <c r="C198" t="s">
        <v>840</v>
      </c>
      <c r="D198" s="5">
        <f>COUNTIF(名單!A:A,學生!B198)</f>
        <v>0</v>
      </c>
    </row>
    <row r="199" spans="1:4" x14ac:dyDescent="0.25">
      <c r="A199" s="1" t="str">
        <f t="shared" si="24"/>
        <v>2C</v>
      </c>
      <c r="B199" s="1" t="s">
        <v>195</v>
      </c>
      <c r="C199" t="s">
        <v>540</v>
      </c>
      <c r="D199" s="5">
        <f>COUNTIF(名單!A:A,學生!B199)</f>
        <v>0</v>
      </c>
    </row>
    <row r="200" spans="1:4" x14ac:dyDescent="0.25">
      <c r="A200" s="1" t="str">
        <f t="shared" si="24"/>
        <v>2C</v>
      </c>
      <c r="B200" s="1" t="s">
        <v>874</v>
      </c>
      <c r="C200" t="s">
        <v>557</v>
      </c>
      <c r="D200" s="5">
        <f>COUNTIF(名單!A:A,學生!B200)</f>
        <v>0</v>
      </c>
    </row>
    <row r="201" spans="1:4" x14ac:dyDescent="0.25">
      <c r="A201" s="1" t="str">
        <f t="shared" si="24"/>
        <v>2C</v>
      </c>
      <c r="B201" s="1" t="s">
        <v>197</v>
      </c>
      <c r="C201" t="s">
        <v>501</v>
      </c>
      <c r="D201" s="5">
        <f>COUNTIF(名單!A:A,學生!B201)</f>
        <v>0</v>
      </c>
    </row>
    <row r="202" spans="1:4" x14ac:dyDescent="0.25">
      <c r="A202" s="1" t="str">
        <f t="shared" si="24"/>
        <v>2C</v>
      </c>
      <c r="B202" s="1" t="s">
        <v>1186</v>
      </c>
      <c r="C202" t="s">
        <v>814</v>
      </c>
      <c r="D202" s="5">
        <f>COUNTIF(名單!A:A,學生!B202)</f>
        <v>0</v>
      </c>
    </row>
    <row r="203" spans="1:4" x14ac:dyDescent="0.25">
      <c r="A203" s="1" t="str">
        <f t="shared" si="24"/>
        <v>2C</v>
      </c>
      <c r="B203" s="1" t="s">
        <v>1187</v>
      </c>
      <c r="C203" t="s">
        <v>695</v>
      </c>
      <c r="D203" s="5">
        <f>COUNTIF(名單!A:A,學生!B203)</f>
        <v>0</v>
      </c>
    </row>
    <row r="204" spans="1:4" x14ac:dyDescent="0.25">
      <c r="A204" s="1" t="str">
        <f t="shared" si="24"/>
        <v>2C</v>
      </c>
      <c r="B204" s="1" t="s">
        <v>1189</v>
      </c>
      <c r="C204" t="s">
        <v>945</v>
      </c>
      <c r="D204" s="5">
        <f>COUNTIF(名單!A:A,學生!B204)</f>
        <v>0</v>
      </c>
    </row>
    <row r="205" spans="1:4" x14ac:dyDescent="0.25">
      <c r="A205" s="1" t="str">
        <f t="shared" si="24"/>
        <v>2C</v>
      </c>
      <c r="B205" s="1" t="s">
        <v>1190</v>
      </c>
      <c r="C205" t="s">
        <v>503</v>
      </c>
      <c r="D205" s="5">
        <f>COUNTIF(名單!A:A,學生!B205)</f>
        <v>0</v>
      </c>
    </row>
    <row r="206" spans="1:4" x14ac:dyDescent="0.25">
      <c r="A206" s="1" t="str">
        <f t="shared" si="24"/>
        <v>2C</v>
      </c>
      <c r="B206" s="1" t="s">
        <v>1191</v>
      </c>
      <c r="C206" t="s">
        <v>420</v>
      </c>
      <c r="D206" s="5">
        <f>COUNTIF(名單!A:A,學生!B206)</f>
        <v>0</v>
      </c>
    </row>
    <row r="207" spans="1:4" x14ac:dyDescent="0.25">
      <c r="A207" s="1" t="str">
        <f t="shared" si="24"/>
        <v>2C</v>
      </c>
      <c r="B207" s="1" t="s">
        <v>1508</v>
      </c>
      <c r="C207" t="s">
        <v>947</v>
      </c>
      <c r="D207" s="5">
        <f>COUNTIF(名單!A:A,學生!B207)</f>
        <v>0</v>
      </c>
    </row>
    <row r="208" spans="1:4" x14ac:dyDescent="0.25">
      <c r="A208" s="1" t="str">
        <f t="shared" si="24"/>
        <v>2D</v>
      </c>
      <c r="B208" s="1" t="s">
        <v>1193</v>
      </c>
      <c r="C208" t="s">
        <v>1126</v>
      </c>
      <c r="D208" s="5">
        <f>COUNTIF(名單!A:A,學生!B208)</f>
        <v>0</v>
      </c>
    </row>
    <row r="209" spans="1:4" x14ac:dyDescent="0.25">
      <c r="A209" s="1" t="str">
        <f t="shared" si="24"/>
        <v>2D</v>
      </c>
      <c r="B209" s="1" t="s">
        <v>1194</v>
      </c>
      <c r="C209" t="s">
        <v>1128</v>
      </c>
      <c r="D209" s="5">
        <f>COUNTIF(名單!A:A,學生!B209)</f>
        <v>0</v>
      </c>
    </row>
    <row r="210" spans="1:4" x14ac:dyDescent="0.25">
      <c r="A210" s="1" t="str">
        <f t="shared" si="24"/>
        <v>2D</v>
      </c>
      <c r="B210" s="1" t="s">
        <v>1195</v>
      </c>
      <c r="C210" t="s">
        <v>753</v>
      </c>
      <c r="D210" s="5">
        <f>COUNTIF(名單!A:A,學生!B210)</f>
        <v>0</v>
      </c>
    </row>
    <row r="211" spans="1:4" x14ac:dyDescent="0.25">
      <c r="A211" s="1" t="str">
        <f t="shared" si="24"/>
        <v>2D</v>
      </c>
      <c r="B211" s="1" t="s">
        <v>434</v>
      </c>
      <c r="C211" t="s">
        <v>77</v>
      </c>
      <c r="D211" s="5">
        <f>COUNTIF(名單!A:A,學生!B211)</f>
        <v>0</v>
      </c>
    </row>
    <row r="212" spans="1:4" x14ac:dyDescent="0.25">
      <c r="A212" s="1" t="str">
        <f t="shared" si="24"/>
        <v>2D</v>
      </c>
      <c r="B212" s="1" t="s">
        <v>152</v>
      </c>
      <c r="C212" t="s">
        <v>747</v>
      </c>
      <c r="D212" s="5">
        <f>COUNTIF(名單!A:A,學生!B212)</f>
        <v>0</v>
      </c>
    </row>
    <row r="213" spans="1:4" x14ac:dyDescent="0.25">
      <c r="A213" s="1" t="str">
        <f t="shared" si="24"/>
        <v>2D</v>
      </c>
      <c r="B213" s="1" t="s">
        <v>437</v>
      </c>
      <c r="C213" t="s">
        <v>526</v>
      </c>
      <c r="D213" s="5">
        <f>COUNTIF(名單!A:A,學生!B213)</f>
        <v>0</v>
      </c>
    </row>
    <row r="214" spans="1:4" x14ac:dyDescent="0.25">
      <c r="A214" s="1" t="str">
        <f t="shared" si="24"/>
        <v>2D</v>
      </c>
      <c r="B214" s="1" t="s">
        <v>439</v>
      </c>
      <c r="C214" t="s">
        <v>1130</v>
      </c>
      <c r="D214" s="5">
        <f>COUNTIF(名單!A:A,學生!B214)</f>
        <v>0</v>
      </c>
    </row>
    <row r="215" spans="1:4" x14ac:dyDescent="0.25">
      <c r="A215" s="1" t="str">
        <f t="shared" si="24"/>
        <v>2D</v>
      </c>
      <c r="B215" s="1" t="s">
        <v>441</v>
      </c>
      <c r="C215" t="s">
        <v>467</v>
      </c>
      <c r="D215" s="5">
        <f>COUNTIF(名單!A:A,學生!B215)</f>
        <v>0</v>
      </c>
    </row>
    <row r="216" spans="1:4" x14ac:dyDescent="0.25">
      <c r="A216" s="1" t="str">
        <f t="shared" si="24"/>
        <v>2D</v>
      </c>
      <c r="B216" s="1" t="s">
        <v>429</v>
      </c>
      <c r="C216" t="s">
        <v>757</v>
      </c>
      <c r="D216" s="5">
        <f>COUNTIF(名單!A:A,學生!B216)</f>
        <v>0</v>
      </c>
    </row>
    <row r="217" spans="1:4" x14ac:dyDescent="0.25">
      <c r="A217" s="1" t="str">
        <f t="shared" si="24"/>
        <v>2D</v>
      </c>
      <c r="B217" s="1" t="s">
        <v>1196</v>
      </c>
      <c r="C217" t="s">
        <v>1132</v>
      </c>
      <c r="D217" s="5">
        <f>COUNTIF(名單!A:A,學生!B217)</f>
        <v>0</v>
      </c>
    </row>
    <row r="218" spans="1:4" x14ac:dyDescent="0.25">
      <c r="A218" s="1" t="str">
        <f t="shared" si="24"/>
        <v>2D</v>
      </c>
      <c r="B218" s="1" t="s">
        <v>443</v>
      </c>
      <c r="C218" t="s">
        <v>528</v>
      </c>
      <c r="D218" s="5">
        <f>COUNTIF(名單!A:A,學生!B218)</f>
        <v>0</v>
      </c>
    </row>
    <row r="219" spans="1:4" x14ac:dyDescent="0.25">
      <c r="A219" s="1" t="str">
        <f t="shared" si="24"/>
        <v>2D</v>
      </c>
      <c r="B219" s="1" t="s">
        <v>445</v>
      </c>
      <c r="C219" t="s">
        <v>1181</v>
      </c>
      <c r="D219" s="5">
        <f>COUNTIF(名單!A:A,學生!B219)</f>
        <v>0</v>
      </c>
    </row>
    <row r="220" spans="1:4" x14ac:dyDescent="0.25">
      <c r="A220" s="1" t="str">
        <f t="shared" si="24"/>
        <v>2D</v>
      </c>
      <c r="B220" s="1" t="s">
        <v>1509</v>
      </c>
      <c r="C220" t="s">
        <v>1134</v>
      </c>
      <c r="D220" s="5">
        <f>COUNTIF(名單!A:A,學生!B220)</f>
        <v>0</v>
      </c>
    </row>
    <row r="221" spans="1:4" x14ac:dyDescent="0.25">
      <c r="A221" s="1" t="str">
        <f t="shared" si="24"/>
        <v>2D</v>
      </c>
      <c r="B221" s="1" t="s">
        <v>575</v>
      </c>
      <c r="C221" t="s">
        <v>755</v>
      </c>
      <c r="D221" s="5">
        <f>COUNTIF(名單!A:A,學生!B221)</f>
        <v>0</v>
      </c>
    </row>
    <row r="222" spans="1:4" x14ac:dyDescent="0.25">
      <c r="A222" s="1" t="str">
        <f t="shared" si="24"/>
        <v>2D</v>
      </c>
      <c r="B222" s="1" t="s">
        <v>1197</v>
      </c>
      <c r="C222" t="s">
        <v>1136</v>
      </c>
      <c r="D222" s="5">
        <f>COUNTIF(名單!A:A,學生!B222)</f>
        <v>0</v>
      </c>
    </row>
    <row r="223" spans="1:4" x14ac:dyDescent="0.25">
      <c r="A223" s="1" t="str">
        <f t="shared" si="24"/>
        <v>2D</v>
      </c>
      <c r="B223" s="1" t="s">
        <v>447</v>
      </c>
      <c r="C223" t="s">
        <v>759</v>
      </c>
      <c r="D223" s="5">
        <f>COUNTIF(名單!A:A,學生!B223)</f>
        <v>0</v>
      </c>
    </row>
    <row r="224" spans="1:4" x14ac:dyDescent="0.25">
      <c r="A224" s="1" t="str">
        <f t="shared" si="24"/>
        <v>2D</v>
      </c>
      <c r="B224" s="1" t="s">
        <v>1198</v>
      </c>
      <c r="C224" t="s">
        <v>1138</v>
      </c>
      <c r="D224" s="5">
        <f>COUNTIF(名單!A:A,學生!B224)</f>
        <v>0</v>
      </c>
    </row>
    <row r="225" spans="1:4" x14ac:dyDescent="0.25">
      <c r="A225" s="1" t="str">
        <f t="shared" si="24"/>
        <v>2D</v>
      </c>
      <c r="B225" s="1" t="s">
        <v>1200</v>
      </c>
      <c r="C225" t="s">
        <v>1140</v>
      </c>
      <c r="D225" s="5">
        <f>COUNTIF(名單!A:A,學生!B225)</f>
        <v>0</v>
      </c>
    </row>
    <row r="226" spans="1:4" x14ac:dyDescent="0.25">
      <c r="A226" s="1" t="str">
        <f t="shared" si="24"/>
        <v>2D</v>
      </c>
      <c r="B226" s="1" t="s">
        <v>1202</v>
      </c>
      <c r="C226" t="s">
        <v>559</v>
      </c>
      <c r="D226" s="5">
        <f>COUNTIF(名單!A:A,學生!B226)</f>
        <v>0</v>
      </c>
    </row>
    <row r="227" spans="1:4" x14ac:dyDescent="0.25">
      <c r="A227" s="1" t="str">
        <f t="shared" si="24"/>
        <v>2D</v>
      </c>
      <c r="B227" s="1" t="s">
        <v>449</v>
      </c>
      <c r="C227" t="s">
        <v>542</v>
      </c>
      <c r="D227" s="5">
        <f>COUNTIF(名單!A:A,學生!B227)</f>
        <v>0</v>
      </c>
    </row>
    <row r="228" spans="1:4" x14ac:dyDescent="0.25">
      <c r="A228" s="1" t="str">
        <f t="shared" si="24"/>
        <v>2D</v>
      </c>
      <c r="B228" s="1" t="s">
        <v>649</v>
      </c>
      <c r="C228" t="s">
        <v>549</v>
      </c>
      <c r="D228" s="5">
        <f>COUNTIF(名單!A:A,學生!B228)</f>
        <v>0</v>
      </c>
    </row>
    <row r="229" spans="1:4" x14ac:dyDescent="0.25">
      <c r="A229" s="1" t="str">
        <f t="shared" si="24"/>
        <v>2D</v>
      </c>
      <c r="B229" s="1" t="s">
        <v>451</v>
      </c>
      <c r="C229" t="s">
        <v>544</v>
      </c>
      <c r="D229" s="5">
        <f>COUNTIF(名單!A:A,學生!B229)</f>
        <v>0</v>
      </c>
    </row>
    <row r="230" spans="1:4" x14ac:dyDescent="0.25">
      <c r="A230" s="1" t="str">
        <f t="shared" si="24"/>
        <v>2D</v>
      </c>
      <c r="B230" s="1" t="s">
        <v>453</v>
      </c>
      <c r="C230" t="s">
        <v>1142</v>
      </c>
      <c r="D230" s="5">
        <f>COUNTIF(名單!A:A,學生!B230)</f>
        <v>0</v>
      </c>
    </row>
    <row r="231" spans="1:4" x14ac:dyDescent="0.25">
      <c r="A231" s="1" t="str">
        <f t="shared" si="24"/>
        <v>2D</v>
      </c>
      <c r="B231" s="1" t="s">
        <v>584</v>
      </c>
      <c r="C231" t="s">
        <v>553</v>
      </c>
      <c r="D231" s="5">
        <f>COUNTIF(名單!A:A,學生!B231)</f>
        <v>0</v>
      </c>
    </row>
    <row r="232" spans="1:4" x14ac:dyDescent="0.25">
      <c r="A232" s="1" t="str">
        <f t="shared" si="24"/>
        <v>2D</v>
      </c>
      <c r="B232" s="1" t="s">
        <v>1203</v>
      </c>
      <c r="C232" t="s">
        <v>422</v>
      </c>
      <c r="D232" s="5">
        <f>COUNTIF(名單!A:A,學生!B232)</f>
        <v>0</v>
      </c>
    </row>
    <row r="233" spans="1:4" x14ac:dyDescent="0.25">
      <c r="A233" s="1" t="str">
        <f t="shared" si="24"/>
        <v>2D</v>
      </c>
      <c r="B233" s="1" t="s">
        <v>154</v>
      </c>
      <c r="C233" t="s">
        <v>504</v>
      </c>
      <c r="D233" s="5">
        <f>COUNTIF(名單!A:A,學生!B233)</f>
        <v>0</v>
      </c>
    </row>
    <row r="234" spans="1:4" x14ac:dyDescent="0.25">
      <c r="A234" s="1" t="str">
        <f t="shared" si="24"/>
        <v>2D</v>
      </c>
      <c r="B234" s="1" t="s">
        <v>586</v>
      </c>
      <c r="C234" t="s">
        <v>949</v>
      </c>
      <c r="D234" s="5">
        <f>COUNTIF(名單!A:A,學生!B234)</f>
        <v>0</v>
      </c>
    </row>
    <row r="235" spans="1:4" x14ac:dyDescent="0.25">
      <c r="A235" s="1" t="str">
        <f t="shared" si="24"/>
        <v>3A</v>
      </c>
      <c r="B235" s="1" t="s">
        <v>876</v>
      </c>
      <c r="C235" t="s">
        <v>920</v>
      </c>
      <c r="D235" s="5">
        <f>COUNTIF(名單!A:A,學生!B235)</f>
        <v>0</v>
      </c>
    </row>
    <row r="236" spans="1:4" x14ac:dyDescent="0.25">
      <c r="A236" s="1" t="str">
        <f t="shared" si="24"/>
        <v>3A</v>
      </c>
      <c r="B236" s="1" t="s">
        <v>927</v>
      </c>
      <c r="C236" t="s">
        <v>143</v>
      </c>
      <c r="D236" s="5">
        <f>COUNTIF(名單!A:A,學生!B236)</f>
        <v>0</v>
      </c>
    </row>
    <row r="237" spans="1:4" x14ac:dyDescent="0.25">
      <c r="A237" s="1" t="str">
        <f t="shared" si="24"/>
        <v>3A</v>
      </c>
      <c r="B237" s="1" t="s">
        <v>1205</v>
      </c>
      <c r="C237" t="s">
        <v>530</v>
      </c>
      <c r="D237" s="5">
        <f>COUNTIF(名單!A:A,學生!B237)</f>
        <v>0</v>
      </c>
    </row>
    <row r="238" spans="1:4" x14ac:dyDescent="0.25">
      <c r="A238" s="1" t="str">
        <f t="shared" si="24"/>
        <v>3A</v>
      </c>
      <c r="B238" s="1" t="s">
        <v>1207</v>
      </c>
      <c r="C238" t="s">
        <v>137</v>
      </c>
      <c r="D238" s="5">
        <f>COUNTIF(名單!A:A,學生!B238)</f>
        <v>0</v>
      </c>
    </row>
    <row r="239" spans="1:4" x14ac:dyDescent="0.25">
      <c r="A239" s="1" t="str">
        <f t="shared" si="24"/>
        <v>3A</v>
      </c>
      <c r="B239" s="1" t="s">
        <v>1209</v>
      </c>
      <c r="C239" t="s">
        <v>484</v>
      </c>
      <c r="D239" s="5">
        <f>COUNTIF(名單!A:A,學生!B239)</f>
        <v>0</v>
      </c>
    </row>
    <row r="240" spans="1:4" x14ac:dyDescent="0.25">
      <c r="A240" s="1" t="str">
        <f t="shared" si="24"/>
        <v>3A</v>
      </c>
      <c r="B240" s="1" t="s">
        <v>1210</v>
      </c>
      <c r="C240" t="s">
        <v>208</v>
      </c>
      <c r="D240" s="5">
        <f>COUNTIF(名單!A:A,學生!B240)</f>
        <v>0</v>
      </c>
    </row>
    <row r="241" spans="1:4" x14ac:dyDescent="0.25">
      <c r="A241" s="1" t="str">
        <f t="shared" si="24"/>
        <v>3A</v>
      </c>
      <c r="B241" s="1" t="s">
        <v>1212</v>
      </c>
      <c r="C241" t="s">
        <v>793</v>
      </c>
      <c r="D241" s="5">
        <f>COUNTIF(名單!A:A,學生!B241)</f>
        <v>0</v>
      </c>
    </row>
    <row r="242" spans="1:4" x14ac:dyDescent="0.25">
      <c r="A242" s="1" t="str">
        <f t="shared" si="24"/>
        <v>3A</v>
      </c>
      <c r="B242" s="1" t="s">
        <v>655</v>
      </c>
      <c r="C242" t="s">
        <v>670</v>
      </c>
      <c r="D242" s="5">
        <f>COUNTIF(名單!A:A,學生!B242)</f>
        <v>0</v>
      </c>
    </row>
    <row r="243" spans="1:4" x14ac:dyDescent="0.25">
      <c r="A243" s="1" t="str">
        <f t="shared" si="24"/>
        <v>3A</v>
      </c>
      <c r="B243" s="1" t="s">
        <v>741</v>
      </c>
      <c r="C243" t="s">
        <v>1147</v>
      </c>
      <c r="D243" s="5">
        <f>COUNTIF(名單!A:A,學生!B243)</f>
        <v>0</v>
      </c>
    </row>
    <row r="244" spans="1:4" x14ac:dyDescent="0.25">
      <c r="A244" s="1" t="str">
        <f t="shared" si="24"/>
        <v>3A</v>
      </c>
      <c r="B244" s="1" t="s">
        <v>743</v>
      </c>
      <c r="C244" t="s">
        <v>532</v>
      </c>
      <c r="D244" s="5">
        <f>COUNTIF(名單!A:A,學生!B244)</f>
        <v>0</v>
      </c>
    </row>
    <row r="245" spans="1:4" x14ac:dyDescent="0.25">
      <c r="A245" s="1" t="str">
        <f t="shared" si="24"/>
        <v>3A</v>
      </c>
      <c r="B245" s="1" t="s">
        <v>878</v>
      </c>
      <c r="C245" t="s">
        <v>1149</v>
      </c>
      <c r="D245" s="5">
        <f>COUNTIF(名單!A:A,學生!B245)</f>
        <v>0</v>
      </c>
    </row>
    <row r="246" spans="1:4" x14ac:dyDescent="0.25">
      <c r="A246" s="1" t="str">
        <f t="shared" si="24"/>
        <v>3A</v>
      </c>
      <c r="B246" s="1" t="s">
        <v>157</v>
      </c>
      <c r="C246" t="s">
        <v>1151</v>
      </c>
      <c r="D246" s="5">
        <f>COUNTIF(名單!A:A,學生!B246)</f>
        <v>0</v>
      </c>
    </row>
    <row r="247" spans="1:4" x14ac:dyDescent="0.25">
      <c r="A247" s="1" t="str">
        <f t="shared" si="24"/>
        <v>3A</v>
      </c>
      <c r="B247" s="1" t="s">
        <v>1214</v>
      </c>
      <c r="C247" t="s">
        <v>779</v>
      </c>
      <c r="D247" s="5">
        <f>COUNTIF(名單!A:A,學生!B247)</f>
        <v>0</v>
      </c>
    </row>
    <row r="248" spans="1:4" x14ac:dyDescent="0.25">
      <c r="A248" s="1" t="str">
        <f t="shared" si="24"/>
        <v>3A</v>
      </c>
      <c r="B248" s="1" t="s">
        <v>928</v>
      </c>
      <c r="C248" t="s">
        <v>672</v>
      </c>
      <c r="D248" s="5">
        <f>COUNTIF(名單!A:A,學生!B248)</f>
        <v>0</v>
      </c>
    </row>
    <row r="249" spans="1:4" x14ac:dyDescent="0.25">
      <c r="A249" s="1" t="str">
        <f t="shared" si="24"/>
        <v>3A</v>
      </c>
      <c r="B249" s="1" t="s">
        <v>880</v>
      </c>
      <c r="C249" t="s">
        <v>145</v>
      </c>
      <c r="D249" s="5">
        <f>COUNTIF(名單!A:A,學生!B249)</f>
        <v>0</v>
      </c>
    </row>
    <row r="250" spans="1:4" x14ac:dyDescent="0.25">
      <c r="A250" s="1" t="str">
        <f t="shared" si="24"/>
        <v>3A</v>
      </c>
      <c r="B250" s="1" t="s">
        <v>675</v>
      </c>
      <c r="C250" t="s">
        <v>141</v>
      </c>
      <c r="D250" s="5">
        <f>COUNTIF(名單!A:A,學生!B250)</f>
        <v>0</v>
      </c>
    </row>
    <row r="251" spans="1:4" x14ac:dyDescent="0.25">
      <c r="A251" s="1" t="str">
        <f t="shared" si="24"/>
        <v>3A</v>
      </c>
      <c r="B251" s="1" t="s">
        <v>517</v>
      </c>
      <c r="C251" t="s">
        <v>73</v>
      </c>
      <c r="D251" s="5">
        <f>COUNTIF(名單!A:A,學生!B251)</f>
        <v>0</v>
      </c>
    </row>
    <row r="252" spans="1:4" x14ac:dyDescent="0.25">
      <c r="A252" s="1" t="str">
        <f t="shared" si="24"/>
        <v>3A</v>
      </c>
      <c r="B252" s="1" t="s">
        <v>1215</v>
      </c>
      <c r="C252" t="s">
        <v>674</v>
      </c>
      <c r="D252" s="5">
        <f>COUNTIF(名單!A:A,學生!B252)</f>
        <v>0</v>
      </c>
    </row>
    <row r="253" spans="1:4" x14ac:dyDescent="0.25">
      <c r="A253" s="1" t="str">
        <f t="shared" si="24"/>
        <v>3A</v>
      </c>
      <c r="B253" s="1" t="s">
        <v>882</v>
      </c>
      <c r="C253" t="s">
        <v>34</v>
      </c>
      <c r="D253" s="5">
        <f>COUNTIF(名單!A:A,學生!B253)</f>
        <v>0</v>
      </c>
    </row>
    <row r="254" spans="1:4" x14ac:dyDescent="0.25">
      <c r="A254" s="1" t="str">
        <f t="shared" si="24"/>
        <v>3A</v>
      </c>
      <c r="B254" s="1" t="s">
        <v>1216</v>
      </c>
      <c r="C254" t="s">
        <v>914</v>
      </c>
      <c r="D254" s="5">
        <f>COUNTIF(名單!A:A,學生!B254)</f>
        <v>0</v>
      </c>
    </row>
    <row r="255" spans="1:4" x14ac:dyDescent="0.25">
      <c r="A255" s="1" t="str">
        <f t="shared" si="24"/>
        <v>3A</v>
      </c>
      <c r="B255" s="1" t="s">
        <v>656</v>
      </c>
      <c r="C255" t="s">
        <v>781</v>
      </c>
      <c r="D255" s="5">
        <f>COUNTIF(名單!A:A,學生!B255)</f>
        <v>0</v>
      </c>
    </row>
    <row r="256" spans="1:4" x14ac:dyDescent="0.25">
      <c r="A256" s="1" t="str">
        <f t="shared" si="24"/>
        <v>3A</v>
      </c>
      <c r="B256" s="1" t="s">
        <v>159</v>
      </c>
      <c r="C256" t="s">
        <v>1166</v>
      </c>
      <c r="D256" s="5">
        <f>COUNTIF(名單!A:A,學生!B256)</f>
        <v>0</v>
      </c>
    </row>
    <row r="257" spans="1:4" x14ac:dyDescent="0.25">
      <c r="A257" s="1" t="str">
        <f t="shared" si="24"/>
        <v>3A</v>
      </c>
      <c r="B257" s="1" t="s">
        <v>161</v>
      </c>
      <c r="C257" t="s">
        <v>785</v>
      </c>
      <c r="D257" s="5">
        <f>COUNTIF(名單!A:A,學生!B257)</f>
        <v>0</v>
      </c>
    </row>
    <row r="258" spans="1:4" x14ac:dyDescent="0.25">
      <c r="A258" s="1" t="str">
        <f t="shared" si="24"/>
        <v>3A</v>
      </c>
      <c r="B258" s="1" t="s">
        <v>1218</v>
      </c>
      <c r="C258" t="s">
        <v>1155</v>
      </c>
      <c r="D258" s="5">
        <f>COUNTIF(名單!A:A,學生!B258)</f>
        <v>0</v>
      </c>
    </row>
    <row r="259" spans="1:4" x14ac:dyDescent="0.25">
      <c r="A259" s="1" t="str">
        <f t="shared" ref="A259:A322" si="25">LEFT(B259,2)</f>
        <v>3A</v>
      </c>
      <c r="B259" s="1" t="s">
        <v>697</v>
      </c>
      <c r="C259" t="s">
        <v>787</v>
      </c>
      <c r="D259" s="5">
        <f>COUNTIF(名單!A:A,學生!B259)</f>
        <v>0</v>
      </c>
    </row>
    <row r="260" spans="1:4" x14ac:dyDescent="0.25">
      <c r="A260" s="1" t="str">
        <f t="shared" si="25"/>
        <v>3A</v>
      </c>
      <c r="B260" s="1" t="s">
        <v>78</v>
      </c>
      <c r="C260" t="s">
        <v>583</v>
      </c>
      <c r="D260" s="5">
        <f>COUNTIF(名單!A:A,學生!B260)</f>
        <v>0</v>
      </c>
    </row>
    <row r="261" spans="1:4" x14ac:dyDescent="0.25">
      <c r="A261" s="1" t="str">
        <f t="shared" si="25"/>
        <v>3A</v>
      </c>
      <c r="B261" s="1" t="s">
        <v>1220</v>
      </c>
      <c r="C261" t="s">
        <v>427</v>
      </c>
      <c r="D261" s="5">
        <f>COUNTIF(名單!A:A,學生!B261)</f>
        <v>0</v>
      </c>
    </row>
    <row r="262" spans="1:4" x14ac:dyDescent="0.25">
      <c r="A262" s="1" t="str">
        <f t="shared" si="25"/>
        <v>3A</v>
      </c>
      <c r="B262" s="1" t="s">
        <v>537</v>
      </c>
      <c r="C262" t="s">
        <v>578</v>
      </c>
      <c r="D262" s="5">
        <f>COUNTIF(名單!A:A,學生!B262)</f>
        <v>0</v>
      </c>
    </row>
    <row r="263" spans="1:4" x14ac:dyDescent="0.25">
      <c r="A263" s="1" t="str">
        <f t="shared" si="25"/>
        <v>3A</v>
      </c>
      <c r="B263" s="1" t="s">
        <v>591</v>
      </c>
      <c r="C263" t="s">
        <v>789</v>
      </c>
      <c r="D263" s="5">
        <f>COUNTIF(名單!A:A,學生!B263)</f>
        <v>0</v>
      </c>
    </row>
    <row r="264" spans="1:4" x14ac:dyDescent="0.25">
      <c r="A264" s="1" t="str">
        <f t="shared" si="25"/>
        <v>3A</v>
      </c>
      <c r="B264" s="1" t="s">
        <v>550</v>
      </c>
      <c r="C264" t="s">
        <v>149</v>
      </c>
      <c r="D264" s="5">
        <f>COUNTIF(名單!A:A,學生!B264)</f>
        <v>0</v>
      </c>
    </row>
    <row r="265" spans="1:4" x14ac:dyDescent="0.25">
      <c r="A265" s="1" t="str">
        <f t="shared" si="25"/>
        <v>3A</v>
      </c>
      <c r="B265" s="1" t="s">
        <v>995</v>
      </c>
      <c r="C265" t="s">
        <v>428</v>
      </c>
      <c r="D265" s="5">
        <f>COUNTIF(名單!A:A,學生!B265)</f>
        <v>0</v>
      </c>
    </row>
    <row r="266" spans="1:4" x14ac:dyDescent="0.25">
      <c r="A266" s="1" t="str">
        <f t="shared" si="25"/>
        <v>3A</v>
      </c>
      <c r="B266" s="1" t="s">
        <v>993</v>
      </c>
      <c r="C266" t="s">
        <v>791</v>
      </c>
      <c r="D266" s="5">
        <f>COUNTIF(名單!A:A,學生!B266)</f>
        <v>0</v>
      </c>
    </row>
    <row r="267" spans="1:4" x14ac:dyDescent="0.25">
      <c r="A267" s="1" t="str">
        <f t="shared" si="25"/>
        <v>3B</v>
      </c>
      <c r="B267" s="1" t="s">
        <v>1221</v>
      </c>
      <c r="C267" t="s">
        <v>852</v>
      </c>
      <c r="D267" s="5">
        <f>COUNTIF(名單!A:A,學生!B267)</f>
        <v>0</v>
      </c>
    </row>
    <row r="268" spans="1:4" x14ac:dyDescent="0.25">
      <c r="A268" s="1" t="str">
        <f t="shared" si="25"/>
        <v>3B</v>
      </c>
      <c r="B268" s="1" t="s">
        <v>213</v>
      </c>
      <c r="C268" t="s">
        <v>153</v>
      </c>
      <c r="D268" s="5">
        <f>COUNTIF(名單!A:A,學生!B268)</f>
        <v>0</v>
      </c>
    </row>
    <row r="269" spans="1:4" x14ac:dyDescent="0.25">
      <c r="A269" s="1" t="str">
        <f t="shared" si="25"/>
        <v>3B</v>
      </c>
      <c r="B269" s="1" t="s">
        <v>163</v>
      </c>
      <c r="C269" t="s">
        <v>1172</v>
      </c>
      <c r="D269" s="5">
        <f>COUNTIF(名單!A:A,學生!B269)</f>
        <v>0</v>
      </c>
    </row>
    <row r="270" spans="1:4" x14ac:dyDescent="0.25">
      <c r="A270" s="1" t="str">
        <f t="shared" si="25"/>
        <v>3B</v>
      </c>
      <c r="B270" s="1" t="s">
        <v>519</v>
      </c>
      <c r="C270" t="s">
        <v>205</v>
      </c>
      <c r="D270" s="5">
        <f>COUNTIF(名單!A:A,學生!B270)</f>
        <v>0</v>
      </c>
    </row>
    <row r="271" spans="1:4" x14ac:dyDescent="0.25">
      <c r="A271" s="1" t="str">
        <f t="shared" si="25"/>
        <v>3B</v>
      </c>
      <c r="B271" s="1" t="s">
        <v>677</v>
      </c>
      <c r="C271" t="s">
        <v>483</v>
      </c>
      <c r="D271" s="5">
        <f>COUNTIF(名單!A:A,學生!B271)</f>
        <v>0</v>
      </c>
    </row>
    <row r="272" spans="1:4" x14ac:dyDescent="0.25">
      <c r="A272" s="1" t="str">
        <f t="shared" si="25"/>
        <v>3B</v>
      </c>
      <c r="B272" s="1" t="s">
        <v>1223</v>
      </c>
      <c r="C272" t="s">
        <v>1174</v>
      </c>
      <c r="D272" s="5">
        <f>COUNTIF(名單!A:A,學生!B272)</f>
        <v>0</v>
      </c>
    </row>
    <row r="273" spans="1:4" x14ac:dyDescent="0.25">
      <c r="A273" s="1" t="str">
        <f t="shared" si="25"/>
        <v>3B</v>
      </c>
      <c r="B273" s="1" t="s">
        <v>81</v>
      </c>
      <c r="C273" t="s">
        <v>139</v>
      </c>
      <c r="D273" s="5">
        <f>COUNTIF(名單!A:A,學生!B273)</f>
        <v>0</v>
      </c>
    </row>
    <row r="274" spans="1:4" x14ac:dyDescent="0.25">
      <c r="A274" s="1" t="str">
        <f t="shared" si="25"/>
        <v>3B</v>
      </c>
      <c r="B274" s="1" t="s">
        <v>246</v>
      </c>
      <c r="C274" t="s">
        <v>854</v>
      </c>
      <c r="D274" s="5">
        <f>COUNTIF(名單!A:A,學生!B274)</f>
        <v>0</v>
      </c>
    </row>
    <row r="275" spans="1:4" x14ac:dyDescent="0.25">
      <c r="A275" s="1" t="str">
        <f t="shared" si="25"/>
        <v>3B</v>
      </c>
      <c r="B275" s="1" t="s">
        <v>83</v>
      </c>
      <c r="C275" t="s">
        <v>448</v>
      </c>
      <c r="D275" s="5">
        <f>COUNTIF(名單!A:A,學生!B275)</f>
        <v>0</v>
      </c>
    </row>
    <row r="276" spans="1:4" x14ac:dyDescent="0.25">
      <c r="A276" s="1" t="str">
        <f t="shared" si="25"/>
        <v>3B</v>
      </c>
      <c r="B276" s="1" t="s">
        <v>1225</v>
      </c>
      <c r="C276" t="s">
        <v>486</v>
      </c>
      <c r="D276" s="5">
        <f>COUNTIF(名單!A:A,學生!B276)</f>
        <v>0</v>
      </c>
    </row>
    <row r="277" spans="1:4" x14ac:dyDescent="0.25">
      <c r="A277" s="1" t="str">
        <f t="shared" si="25"/>
        <v>3B</v>
      </c>
      <c r="B277" s="1" t="s">
        <v>829</v>
      </c>
      <c r="C277" t="s">
        <v>922</v>
      </c>
      <c r="D277" s="5">
        <f>COUNTIF(名單!A:A,學生!B277)</f>
        <v>0</v>
      </c>
    </row>
    <row r="278" spans="1:4" x14ac:dyDescent="0.25">
      <c r="A278" s="1" t="str">
        <f t="shared" si="25"/>
        <v>3B</v>
      </c>
      <c r="B278" s="1" t="s">
        <v>831</v>
      </c>
      <c r="C278" t="s">
        <v>581</v>
      </c>
      <c r="D278" s="5">
        <f>COUNTIF(名單!A:A,學生!B278)</f>
        <v>0</v>
      </c>
    </row>
    <row r="279" spans="1:4" x14ac:dyDescent="0.25">
      <c r="A279" s="1" t="str">
        <f t="shared" si="25"/>
        <v>3B</v>
      </c>
      <c r="B279" s="1" t="s">
        <v>215</v>
      </c>
      <c r="C279" t="s">
        <v>31</v>
      </c>
      <c r="D279" s="5">
        <f>COUNTIF(名單!A:A,學生!B279)</f>
        <v>0</v>
      </c>
    </row>
    <row r="280" spans="1:4" x14ac:dyDescent="0.25">
      <c r="A280" s="1" t="str">
        <f t="shared" si="25"/>
        <v>3B</v>
      </c>
      <c r="B280" s="1" t="s">
        <v>432</v>
      </c>
      <c r="C280" t="s">
        <v>1160</v>
      </c>
      <c r="D280" s="5">
        <f>COUNTIF(名單!A:A,學生!B280)</f>
        <v>0</v>
      </c>
    </row>
    <row r="281" spans="1:4" x14ac:dyDescent="0.25">
      <c r="A281" s="1" t="str">
        <f t="shared" si="25"/>
        <v>3B</v>
      </c>
      <c r="B281" s="1" t="s">
        <v>165</v>
      </c>
      <c r="C281" t="s">
        <v>1635</v>
      </c>
      <c r="D281" s="5">
        <f>COUNTIF(名單!A:A,學生!B281)</f>
        <v>0</v>
      </c>
    </row>
    <row r="282" spans="1:4" x14ac:dyDescent="0.25">
      <c r="A282" s="1" t="str">
        <f t="shared" si="25"/>
        <v>3B</v>
      </c>
      <c r="B282" s="1" t="s">
        <v>85</v>
      </c>
      <c r="C282" t="s">
        <v>151</v>
      </c>
      <c r="D282" s="5">
        <f>COUNTIF(名單!A:A,學生!B282)</f>
        <v>0</v>
      </c>
    </row>
    <row r="283" spans="1:4" x14ac:dyDescent="0.25">
      <c r="A283" s="1" t="str">
        <f t="shared" si="25"/>
        <v>3B</v>
      </c>
      <c r="B283" s="1" t="s">
        <v>35</v>
      </c>
      <c r="C283" t="s">
        <v>795</v>
      </c>
      <c r="D283" s="5">
        <f>COUNTIF(名單!A:A,學生!B283)</f>
        <v>0</v>
      </c>
    </row>
    <row r="284" spans="1:4" x14ac:dyDescent="0.25">
      <c r="A284" s="1" t="str">
        <f t="shared" si="25"/>
        <v>3B</v>
      </c>
      <c r="B284" s="1" t="s">
        <v>37</v>
      </c>
      <c r="C284" t="s">
        <v>7</v>
      </c>
      <c r="D284" s="5">
        <f>COUNTIF(名單!A:A,學生!B284)</f>
        <v>0</v>
      </c>
    </row>
    <row r="285" spans="1:4" x14ac:dyDescent="0.25">
      <c r="A285" s="1" t="str">
        <f t="shared" si="25"/>
        <v>3B</v>
      </c>
      <c r="B285" s="1" t="s">
        <v>87</v>
      </c>
      <c r="C285" t="s">
        <v>799</v>
      </c>
      <c r="D285" s="5">
        <f>COUNTIF(名單!A:A,學生!B285)</f>
        <v>0</v>
      </c>
    </row>
    <row r="286" spans="1:4" x14ac:dyDescent="0.25">
      <c r="A286" s="1" t="str">
        <f t="shared" si="25"/>
        <v>3B</v>
      </c>
      <c r="B286" s="1" t="s">
        <v>302</v>
      </c>
      <c r="C286" t="s">
        <v>212</v>
      </c>
      <c r="D286" s="5">
        <f>COUNTIF(名單!A:A,學生!B286)</f>
        <v>0</v>
      </c>
    </row>
    <row r="287" spans="1:4" x14ac:dyDescent="0.25">
      <c r="A287" s="1" t="str">
        <f t="shared" si="25"/>
        <v>3B</v>
      </c>
      <c r="B287" s="1" t="s">
        <v>268</v>
      </c>
      <c r="C287" t="s">
        <v>147</v>
      </c>
      <c r="D287" s="5">
        <f>COUNTIF(名單!A:A,學生!B287)</f>
        <v>0</v>
      </c>
    </row>
    <row r="288" spans="1:4" x14ac:dyDescent="0.25">
      <c r="A288" s="1" t="str">
        <f t="shared" si="25"/>
        <v>3B</v>
      </c>
      <c r="B288" s="1" t="s">
        <v>594</v>
      </c>
      <c r="C288" t="s">
        <v>783</v>
      </c>
      <c r="D288" s="5">
        <f>COUNTIF(名單!A:A,學生!B288)</f>
        <v>0</v>
      </c>
    </row>
    <row r="289" spans="1:4" x14ac:dyDescent="0.25">
      <c r="A289" s="1" t="str">
        <f t="shared" si="25"/>
        <v>3B</v>
      </c>
      <c r="B289" s="1" t="s">
        <v>276</v>
      </c>
      <c r="C289" t="s">
        <v>450</v>
      </c>
      <c r="D289" s="5">
        <f>COUNTIF(名單!A:A,學生!B289)</f>
        <v>0</v>
      </c>
    </row>
    <row r="290" spans="1:4" x14ac:dyDescent="0.25">
      <c r="A290" s="1" t="str">
        <f t="shared" si="25"/>
        <v>3B</v>
      </c>
      <c r="B290" s="1" t="s">
        <v>304</v>
      </c>
      <c r="C290" t="s">
        <v>650</v>
      </c>
      <c r="D290" s="5">
        <f>COUNTIF(名單!A:A,學生!B290)</f>
        <v>0</v>
      </c>
    </row>
    <row r="291" spans="1:4" x14ac:dyDescent="0.25">
      <c r="A291" s="1" t="str">
        <f t="shared" si="25"/>
        <v>3B</v>
      </c>
      <c r="B291" s="1" t="s">
        <v>272</v>
      </c>
      <c r="C291" t="s">
        <v>425</v>
      </c>
      <c r="D291" s="5">
        <f>COUNTIF(名單!A:A,學生!B291)</f>
        <v>0</v>
      </c>
    </row>
    <row r="292" spans="1:4" x14ac:dyDescent="0.25">
      <c r="A292" s="1" t="str">
        <f t="shared" si="25"/>
        <v>3B</v>
      </c>
      <c r="B292" s="1" t="s">
        <v>1227</v>
      </c>
      <c r="C292" t="s">
        <v>936</v>
      </c>
      <c r="D292" s="5">
        <f>COUNTIF(名單!A:A,學生!B292)</f>
        <v>0</v>
      </c>
    </row>
    <row r="293" spans="1:4" x14ac:dyDescent="0.25">
      <c r="A293" s="1" t="str">
        <f t="shared" si="25"/>
        <v>3B</v>
      </c>
      <c r="B293" s="1" t="s">
        <v>274</v>
      </c>
      <c r="C293" t="s">
        <v>916</v>
      </c>
      <c r="D293" s="5">
        <f>COUNTIF(名單!A:A,學生!B293)</f>
        <v>0</v>
      </c>
    </row>
    <row r="294" spans="1:4" x14ac:dyDescent="0.25">
      <c r="A294" s="1" t="str">
        <f t="shared" si="25"/>
        <v>3B</v>
      </c>
      <c r="B294" s="1" t="s">
        <v>280</v>
      </c>
      <c r="C294" t="s">
        <v>1188</v>
      </c>
      <c r="D294" s="5">
        <f>COUNTIF(名單!A:A,學生!B294)</f>
        <v>0</v>
      </c>
    </row>
    <row r="295" spans="1:4" x14ac:dyDescent="0.25">
      <c r="A295" s="1" t="str">
        <f t="shared" si="25"/>
        <v>3B</v>
      </c>
      <c r="B295" s="1" t="s">
        <v>264</v>
      </c>
      <c r="C295" t="s">
        <v>587</v>
      </c>
      <c r="D295" s="5">
        <f>COUNTIF(名單!A:A,學生!B295)</f>
        <v>0</v>
      </c>
    </row>
    <row r="296" spans="1:4" x14ac:dyDescent="0.25">
      <c r="A296" s="1" t="str">
        <f t="shared" si="25"/>
        <v>3B</v>
      </c>
      <c r="B296" s="1" t="s">
        <v>167</v>
      </c>
      <c r="C296" t="s">
        <v>924</v>
      </c>
      <c r="D296" s="5">
        <f>COUNTIF(名單!A:A,學生!B296)</f>
        <v>0</v>
      </c>
    </row>
    <row r="297" spans="1:4" x14ac:dyDescent="0.25">
      <c r="A297" s="1" t="str">
        <f t="shared" si="25"/>
        <v>3B</v>
      </c>
      <c r="B297" s="1" t="s">
        <v>266</v>
      </c>
      <c r="C297" t="s">
        <v>588</v>
      </c>
      <c r="D297" s="5">
        <f>COUNTIF(名單!A:A,學生!B297)</f>
        <v>0</v>
      </c>
    </row>
    <row r="298" spans="1:4" x14ac:dyDescent="0.25">
      <c r="A298" s="1" t="str">
        <f t="shared" si="25"/>
        <v>3B</v>
      </c>
      <c r="B298" s="1" t="s">
        <v>169</v>
      </c>
      <c r="C298" t="s">
        <v>589</v>
      </c>
      <c r="D298" s="5">
        <f>COUNTIF(名單!A:A,學生!B298)</f>
        <v>0</v>
      </c>
    </row>
    <row r="299" spans="1:4" x14ac:dyDescent="0.25">
      <c r="A299" s="1" t="str">
        <f t="shared" si="25"/>
        <v>3B</v>
      </c>
      <c r="B299" s="1" t="s">
        <v>595</v>
      </c>
      <c r="C299" t="s">
        <v>926</v>
      </c>
      <c r="D299" s="5">
        <f>COUNTIF(名單!A:A,學生!B299)</f>
        <v>0</v>
      </c>
    </row>
    <row r="300" spans="1:4" x14ac:dyDescent="0.25">
      <c r="A300" s="1" t="str">
        <f t="shared" si="25"/>
        <v>3C</v>
      </c>
      <c r="B300" s="1" t="s">
        <v>597</v>
      </c>
      <c r="C300" t="s">
        <v>738</v>
      </c>
      <c r="D300" s="5">
        <f>COUNTIF(名單!A:A,學生!B300)</f>
        <v>0</v>
      </c>
    </row>
    <row r="301" spans="1:4" x14ac:dyDescent="0.25">
      <c r="A301" s="1" t="str">
        <f t="shared" si="25"/>
        <v>3C</v>
      </c>
      <c r="B301" s="1" t="s">
        <v>217</v>
      </c>
      <c r="C301" t="s">
        <v>438</v>
      </c>
      <c r="D301" s="5">
        <f>COUNTIF(名單!A:A,學生!B301)</f>
        <v>0</v>
      </c>
    </row>
    <row r="302" spans="1:4" x14ac:dyDescent="0.25">
      <c r="A302" s="1" t="str">
        <f t="shared" si="25"/>
        <v>3C</v>
      </c>
      <c r="B302" s="1" t="s">
        <v>1228</v>
      </c>
      <c r="C302" t="s">
        <v>1168</v>
      </c>
      <c r="D302" s="5">
        <f>COUNTIF(名單!A:A,學生!B302)</f>
        <v>0</v>
      </c>
    </row>
    <row r="303" spans="1:4" x14ac:dyDescent="0.25">
      <c r="A303" s="1" t="str">
        <f t="shared" si="25"/>
        <v>3C</v>
      </c>
      <c r="B303" s="1" t="s">
        <v>176</v>
      </c>
      <c r="C303" t="s">
        <v>871</v>
      </c>
      <c r="D303" s="5">
        <f>COUNTIF(名單!A:A,學生!B303)</f>
        <v>0</v>
      </c>
    </row>
    <row r="304" spans="1:4" x14ac:dyDescent="0.25">
      <c r="A304" s="1" t="str">
        <f t="shared" si="25"/>
        <v>3C</v>
      </c>
      <c r="B304" s="1" t="s">
        <v>986</v>
      </c>
      <c r="C304" t="s">
        <v>873</v>
      </c>
      <c r="D304" s="5">
        <f>COUNTIF(名單!A:A,學生!B304)</f>
        <v>0</v>
      </c>
    </row>
    <row r="305" spans="1:4" x14ac:dyDescent="0.25">
      <c r="A305" s="1" t="str">
        <f t="shared" si="25"/>
        <v>3C</v>
      </c>
      <c r="B305" s="1" t="s">
        <v>1003</v>
      </c>
      <c r="C305" t="s">
        <v>1145</v>
      </c>
      <c r="D305" s="5">
        <f>COUNTIF(名單!A:A,學生!B305)</f>
        <v>0</v>
      </c>
    </row>
    <row r="306" spans="1:4" x14ac:dyDescent="0.25">
      <c r="A306" s="1" t="str">
        <f t="shared" si="25"/>
        <v>3C</v>
      </c>
      <c r="B306" s="1" t="s">
        <v>321</v>
      </c>
      <c r="C306" t="s">
        <v>736</v>
      </c>
      <c r="D306" s="5">
        <f>COUNTIF(名單!A:A,學生!B306)</f>
        <v>0</v>
      </c>
    </row>
    <row r="307" spans="1:4" x14ac:dyDescent="0.25">
      <c r="A307" s="1" t="str">
        <f t="shared" si="25"/>
        <v>3C</v>
      </c>
      <c r="B307" s="1" t="s">
        <v>189</v>
      </c>
      <c r="C307" t="s">
        <v>576</v>
      </c>
      <c r="D307" s="5">
        <f>COUNTIF(名單!A:A,學生!B307)</f>
        <v>0</v>
      </c>
    </row>
    <row r="308" spans="1:4" x14ac:dyDescent="0.25">
      <c r="A308" s="1" t="str">
        <f t="shared" si="25"/>
        <v>3C</v>
      </c>
      <c r="B308" s="1" t="s">
        <v>178</v>
      </c>
      <c r="C308" t="s">
        <v>4</v>
      </c>
      <c r="D308" s="5">
        <f>COUNTIF(名單!A:A,學生!B308)</f>
        <v>0</v>
      </c>
    </row>
    <row r="309" spans="1:4" x14ac:dyDescent="0.25">
      <c r="A309" s="1" t="str">
        <f t="shared" si="25"/>
        <v>3C</v>
      </c>
      <c r="B309" s="1" t="s">
        <v>180</v>
      </c>
      <c r="C309" t="s">
        <v>797</v>
      </c>
      <c r="D309" s="5">
        <f>COUNTIF(名單!A:A,學生!B309)</f>
        <v>0</v>
      </c>
    </row>
    <row r="310" spans="1:4" x14ac:dyDescent="0.25">
      <c r="A310" s="1" t="str">
        <f t="shared" si="25"/>
        <v>3C</v>
      </c>
      <c r="B310" s="1" t="s">
        <v>988</v>
      </c>
      <c r="C310" t="s">
        <v>702</v>
      </c>
      <c r="D310" s="5">
        <f>COUNTIF(名單!A:A,學生!B310)</f>
        <v>0</v>
      </c>
    </row>
    <row r="311" spans="1:4" x14ac:dyDescent="0.25">
      <c r="A311" s="1" t="str">
        <f t="shared" si="25"/>
        <v>3C</v>
      </c>
      <c r="B311" s="1" t="s">
        <v>999</v>
      </c>
      <c r="C311" t="s">
        <v>1162</v>
      </c>
      <c r="D311" s="5">
        <f>COUNTIF(名單!A:A,學生!B311)</f>
        <v>0</v>
      </c>
    </row>
    <row r="312" spans="1:4" x14ac:dyDescent="0.25">
      <c r="A312" s="1" t="str">
        <f t="shared" si="25"/>
        <v>3C</v>
      </c>
      <c r="B312" s="1" t="s">
        <v>997</v>
      </c>
      <c r="C312" t="s">
        <v>1164</v>
      </c>
      <c r="D312" s="5">
        <f>COUNTIF(名單!A:A,學生!B312)</f>
        <v>0</v>
      </c>
    </row>
    <row r="313" spans="1:4" x14ac:dyDescent="0.25">
      <c r="A313" s="1" t="str">
        <f t="shared" si="25"/>
        <v>3C</v>
      </c>
      <c r="B313" s="1" t="s">
        <v>1094</v>
      </c>
      <c r="C313" t="s">
        <v>845</v>
      </c>
      <c r="D313" s="5">
        <f>COUNTIF(名單!A:A,學生!B313)</f>
        <v>0</v>
      </c>
    </row>
    <row r="314" spans="1:4" x14ac:dyDescent="0.25">
      <c r="A314" s="1" t="str">
        <f t="shared" si="25"/>
        <v>3C</v>
      </c>
      <c r="B314" s="1" t="s">
        <v>982</v>
      </c>
      <c r="C314" t="s">
        <v>1185</v>
      </c>
      <c r="D314" s="5">
        <f>COUNTIF(名單!A:A,學生!B314)</f>
        <v>0</v>
      </c>
    </row>
    <row r="315" spans="1:4" x14ac:dyDescent="0.25">
      <c r="A315" s="1" t="str">
        <f t="shared" si="25"/>
        <v>3C</v>
      </c>
      <c r="B315" s="1" t="s">
        <v>39</v>
      </c>
      <c r="C315" t="s">
        <v>485</v>
      </c>
      <c r="D315" s="5">
        <f>COUNTIF(名單!A:A,學生!B315)</f>
        <v>0</v>
      </c>
    </row>
    <row r="316" spans="1:4" x14ac:dyDescent="0.25">
      <c r="A316" s="1" t="str">
        <f t="shared" si="25"/>
        <v>3C</v>
      </c>
      <c r="B316" s="1" t="s">
        <v>1005</v>
      </c>
      <c r="C316" t="s">
        <v>196</v>
      </c>
      <c r="D316" s="5">
        <f>COUNTIF(名單!A:A,學生!B316)</f>
        <v>0</v>
      </c>
    </row>
    <row r="317" spans="1:4" x14ac:dyDescent="0.25">
      <c r="A317" s="1" t="str">
        <f t="shared" si="25"/>
        <v>3C</v>
      </c>
      <c r="B317" s="1" t="s">
        <v>1001</v>
      </c>
      <c r="C317" t="s">
        <v>568</v>
      </c>
      <c r="D317" s="5">
        <f>COUNTIF(名單!A:A,學生!B317)</f>
        <v>0</v>
      </c>
    </row>
    <row r="318" spans="1:4" x14ac:dyDescent="0.25">
      <c r="A318" s="1" t="str">
        <f t="shared" si="25"/>
        <v>3C</v>
      </c>
      <c r="B318" s="1" t="s">
        <v>1230</v>
      </c>
      <c r="C318" t="s">
        <v>198</v>
      </c>
      <c r="D318" s="5">
        <f>COUNTIF(名單!A:A,學生!B318)</f>
        <v>0</v>
      </c>
    </row>
    <row r="319" spans="1:4" x14ac:dyDescent="0.25">
      <c r="A319" s="1" t="str">
        <f t="shared" si="25"/>
        <v>3C</v>
      </c>
      <c r="B319" s="1" t="s">
        <v>554</v>
      </c>
      <c r="C319" t="s">
        <v>585</v>
      </c>
      <c r="D319" s="5">
        <f>COUNTIF(名單!A:A,學生!B319)</f>
        <v>0</v>
      </c>
    </row>
    <row r="320" spans="1:4" x14ac:dyDescent="0.25">
      <c r="A320" s="1" t="str">
        <f t="shared" si="25"/>
        <v>3C</v>
      </c>
      <c r="B320" s="1" t="s">
        <v>1510</v>
      </c>
      <c r="C320" t="s">
        <v>844</v>
      </c>
      <c r="D320" s="5">
        <f>COUNTIF(名單!A:A,學生!B320)</f>
        <v>0</v>
      </c>
    </row>
    <row r="321" spans="1:4" x14ac:dyDescent="0.25">
      <c r="A321" s="1" t="str">
        <f t="shared" si="25"/>
        <v>3C</v>
      </c>
      <c r="B321" s="1" t="s">
        <v>1232</v>
      </c>
      <c r="C321" t="s">
        <v>843</v>
      </c>
      <c r="D321" s="5">
        <f>COUNTIF(名單!A:A,學生!B321)</f>
        <v>0</v>
      </c>
    </row>
    <row r="322" spans="1:4" x14ac:dyDescent="0.25">
      <c r="A322" s="1" t="str">
        <f t="shared" si="25"/>
        <v>3C</v>
      </c>
      <c r="B322" s="1" t="s">
        <v>1233</v>
      </c>
      <c r="C322" t="s">
        <v>156</v>
      </c>
      <c r="D322" s="5">
        <f>COUNTIF(名單!A:A,學生!B322)</f>
        <v>0</v>
      </c>
    </row>
    <row r="323" spans="1:4" x14ac:dyDescent="0.25">
      <c r="A323" s="1" t="str">
        <f t="shared" ref="A323:A386" si="26">LEFT(B323,2)</f>
        <v>3C</v>
      </c>
      <c r="B323" s="1" t="s">
        <v>599</v>
      </c>
      <c r="C323" t="s">
        <v>505</v>
      </c>
      <c r="D323" s="5">
        <f>COUNTIF(名單!A:A,學生!B323)</f>
        <v>0</v>
      </c>
    </row>
    <row r="324" spans="1:4" x14ac:dyDescent="0.25">
      <c r="A324" s="1" t="str">
        <f t="shared" si="26"/>
        <v>3D</v>
      </c>
      <c r="B324" s="1" t="s">
        <v>241</v>
      </c>
      <c r="C324" t="s">
        <v>850</v>
      </c>
      <c r="D324" s="5">
        <f>COUNTIF(名單!A:A,學生!B324)</f>
        <v>1</v>
      </c>
    </row>
    <row r="325" spans="1:4" x14ac:dyDescent="0.25">
      <c r="A325" s="1" t="str">
        <f t="shared" si="26"/>
        <v>3D</v>
      </c>
      <c r="B325" s="1" t="s">
        <v>244</v>
      </c>
      <c r="C325" t="s">
        <v>534</v>
      </c>
      <c r="D325" s="5">
        <f>COUNTIF(名單!A:A,學生!B325)</f>
        <v>0</v>
      </c>
    </row>
    <row r="326" spans="1:4" x14ac:dyDescent="0.25">
      <c r="A326" s="1" t="str">
        <f t="shared" si="26"/>
        <v>3D</v>
      </c>
      <c r="B326" s="1" t="s">
        <v>1234</v>
      </c>
      <c r="C326" t="s">
        <v>851</v>
      </c>
      <c r="D326" s="5">
        <f>COUNTIF(名單!A:A,學生!B326)</f>
        <v>0</v>
      </c>
    </row>
    <row r="327" spans="1:4" x14ac:dyDescent="0.25">
      <c r="A327" s="1" t="str">
        <f t="shared" si="26"/>
        <v>3D</v>
      </c>
      <c r="B327" s="1" t="s">
        <v>323</v>
      </c>
      <c r="C327" t="s">
        <v>435</v>
      </c>
      <c r="D327" s="5">
        <f>COUNTIF(名單!A:A,學生!B327)</f>
        <v>0</v>
      </c>
    </row>
    <row r="328" spans="1:4" x14ac:dyDescent="0.25">
      <c r="A328" s="1" t="str">
        <f t="shared" si="26"/>
        <v>3D</v>
      </c>
      <c r="B328" s="1" t="s">
        <v>294</v>
      </c>
      <c r="C328" t="s">
        <v>440</v>
      </c>
      <c r="D328" s="5">
        <f>COUNTIF(名單!A:A,學生!B328)</f>
        <v>0</v>
      </c>
    </row>
    <row r="329" spans="1:4" x14ac:dyDescent="0.25">
      <c r="A329" s="1" t="str">
        <f t="shared" si="26"/>
        <v>3D</v>
      </c>
      <c r="B329" s="1" t="s">
        <v>306</v>
      </c>
      <c r="C329" t="s">
        <v>442</v>
      </c>
      <c r="D329" s="5">
        <f>COUNTIF(名單!A:A,學生!B329)</f>
        <v>0</v>
      </c>
    </row>
    <row r="330" spans="1:4" x14ac:dyDescent="0.25">
      <c r="A330" s="1" t="str">
        <f t="shared" si="26"/>
        <v>3D</v>
      </c>
      <c r="B330" s="1" t="s">
        <v>1007</v>
      </c>
      <c r="C330" t="s">
        <v>1170</v>
      </c>
      <c r="D330" s="5">
        <f>COUNTIF(名單!A:A,學生!B330)</f>
        <v>0</v>
      </c>
    </row>
    <row r="331" spans="1:4" x14ac:dyDescent="0.25">
      <c r="A331" s="1" t="str">
        <f t="shared" si="26"/>
        <v>3D</v>
      </c>
      <c r="B331" s="1" t="s">
        <v>521</v>
      </c>
      <c r="C331" t="s">
        <v>740</v>
      </c>
      <c r="D331" s="5">
        <f>COUNTIF(名單!A:A,學生!B331)</f>
        <v>0</v>
      </c>
    </row>
    <row r="332" spans="1:4" x14ac:dyDescent="0.25">
      <c r="A332" s="1" t="str">
        <f t="shared" si="26"/>
        <v>3D</v>
      </c>
      <c r="B332" s="1" t="s">
        <v>296</v>
      </c>
      <c r="C332" t="s">
        <v>444</v>
      </c>
      <c r="D332" s="5">
        <f>COUNTIF(名單!A:A,學生!B332)</f>
        <v>0</v>
      </c>
    </row>
    <row r="333" spans="1:4" x14ac:dyDescent="0.25">
      <c r="A333" s="1" t="str">
        <f t="shared" si="26"/>
        <v>3D</v>
      </c>
      <c r="B333" s="1" t="s">
        <v>325</v>
      </c>
      <c r="C333" t="s">
        <v>446</v>
      </c>
      <c r="D333" s="5">
        <f>COUNTIF(名單!A:A,學生!B333)</f>
        <v>0</v>
      </c>
    </row>
    <row r="334" spans="1:4" x14ac:dyDescent="0.25">
      <c r="A334" s="1" t="str">
        <f t="shared" si="26"/>
        <v>3D</v>
      </c>
      <c r="B334" s="1" t="s">
        <v>1236</v>
      </c>
      <c r="C334" t="s">
        <v>210</v>
      </c>
      <c r="D334" s="5">
        <f>COUNTIF(名單!A:A,學生!B334)</f>
        <v>1</v>
      </c>
    </row>
    <row r="335" spans="1:4" x14ac:dyDescent="0.25">
      <c r="A335" s="1" t="str">
        <f t="shared" si="26"/>
        <v>3D</v>
      </c>
      <c r="B335" s="1" t="s">
        <v>1238</v>
      </c>
      <c r="C335" t="s">
        <v>1199</v>
      </c>
      <c r="D335" s="5">
        <f>COUNTIF(名單!A:A,學生!B335)</f>
        <v>0</v>
      </c>
    </row>
    <row r="336" spans="1:4" x14ac:dyDescent="0.25">
      <c r="A336" s="1" t="str">
        <f t="shared" si="26"/>
        <v>3D</v>
      </c>
      <c r="B336" s="1" t="s">
        <v>219</v>
      </c>
      <c r="C336" t="s">
        <v>1177</v>
      </c>
      <c r="D336" s="5">
        <f>COUNTIF(名單!A:A,學生!B336)</f>
        <v>0</v>
      </c>
    </row>
    <row r="337" spans="1:4" x14ac:dyDescent="0.25">
      <c r="A337" s="1" t="str">
        <f t="shared" si="26"/>
        <v>3D</v>
      </c>
      <c r="B337" s="1" t="s">
        <v>327</v>
      </c>
      <c r="C337" t="s">
        <v>1179</v>
      </c>
      <c r="D337" s="5">
        <f>COUNTIF(名單!A:A,學生!B337)</f>
        <v>0</v>
      </c>
    </row>
    <row r="338" spans="1:4" x14ac:dyDescent="0.25">
      <c r="A338" s="1" t="str">
        <f t="shared" si="26"/>
        <v>3D</v>
      </c>
      <c r="B338" s="1" t="s">
        <v>329</v>
      </c>
      <c r="C338" t="s">
        <v>536</v>
      </c>
      <c r="D338" s="5">
        <f>COUNTIF(名單!A:A,學生!B338)</f>
        <v>0</v>
      </c>
    </row>
    <row r="339" spans="1:4" x14ac:dyDescent="0.25">
      <c r="A339" s="1" t="str">
        <f t="shared" si="26"/>
        <v>3D</v>
      </c>
      <c r="B339" s="1" t="s">
        <v>1240</v>
      </c>
      <c r="C339" t="s">
        <v>1201</v>
      </c>
      <c r="D339" s="5">
        <f>COUNTIF(名單!A:A,學生!B339)</f>
        <v>0</v>
      </c>
    </row>
    <row r="340" spans="1:4" x14ac:dyDescent="0.25">
      <c r="A340" s="1" t="str">
        <f t="shared" si="26"/>
        <v>3D</v>
      </c>
      <c r="B340" s="1" t="s">
        <v>248</v>
      </c>
      <c r="C340" t="s">
        <v>875</v>
      </c>
      <c r="D340" s="5">
        <f>COUNTIF(名單!A:A,學生!B340)</f>
        <v>1</v>
      </c>
    </row>
    <row r="341" spans="1:4" x14ac:dyDescent="0.25">
      <c r="A341" s="1" t="str">
        <f t="shared" si="26"/>
        <v>3D</v>
      </c>
      <c r="B341" s="1" t="s">
        <v>1242</v>
      </c>
      <c r="C341" t="s">
        <v>1153</v>
      </c>
      <c r="D341" s="5">
        <f>COUNTIF(名單!A:A,學生!B341)</f>
        <v>0</v>
      </c>
    </row>
    <row r="342" spans="1:4" x14ac:dyDescent="0.25">
      <c r="A342" s="1" t="str">
        <f t="shared" si="26"/>
        <v>3D</v>
      </c>
      <c r="B342" s="1" t="s">
        <v>331</v>
      </c>
      <c r="C342" t="s">
        <v>849</v>
      </c>
      <c r="D342" s="5">
        <f>COUNTIF(名單!A:A,學生!B342)</f>
        <v>0</v>
      </c>
    </row>
    <row r="343" spans="1:4" x14ac:dyDescent="0.25">
      <c r="A343" s="1" t="str">
        <f t="shared" si="26"/>
        <v>3D</v>
      </c>
      <c r="B343" s="1" t="s">
        <v>333</v>
      </c>
      <c r="C343" t="s">
        <v>452</v>
      </c>
      <c r="D343" s="5">
        <f>COUNTIF(名單!A:A,學生!B343)</f>
        <v>0</v>
      </c>
    </row>
    <row r="344" spans="1:4" x14ac:dyDescent="0.25">
      <c r="A344" s="1" t="str">
        <f t="shared" si="26"/>
        <v>3D</v>
      </c>
      <c r="B344" s="1" t="s">
        <v>250</v>
      </c>
      <c r="C344" t="s">
        <v>454</v>
      </c>
      <c r="D344" s="5">
        <f>COUNTIF(名單!A:A,學生!B344)</f>
        <v>0</v>
      </c>
    </row>
    <row r="345" spans="1:4" x14ac:dyDescent="0.25">
      <c r="A345" s="1" t="str">
        <f t="shared" si="26"/>
        <v>3D</v>
      </c>
      <c r="B345" s="1" t="s">
        <v>270</v>
      </c>
      <c r="C345" t="s">
        <v>1204</v>
      </c>
      <c r="D345" s="5">
        <f>COUNTIF(名單!A:A,學生!B345)</f>
        <v>0</v>
      </c>
    </row>
    <row r="346" spans="1:4" x14ac:dyDescent="0.25">
      <c r="A346" s="1" t="str">
        <f t="shared" si="26"/>
        <v>3D</v>
      </c>
      <c r="B346" s="1" t="s">
        <v>335</v>
      </c>
      <c r="C346" t="s">
        <v>155</v>
      </c>
      <c r="D346" s="5">
        <f>COUNTIF(名單!A:A,學生!B346)</f>
        <v>0</v>
      </c>
    </row>
    <row r="347" spans="1:4" x14ac:dyDescent="0.25">
      <c r="A347" s="1" t="str">
        <f t="shared" si="26"/>
        <v>3D</v>
      </c>
      <c r="B347" s="1" t="s">
        <v>278</v>
      </c>
      <c r="C347" t="s">
        <v>848</v>
      </c>
      <c r="D347" s="5">
        <f>COUNTIF(名單!A:A,學生!B347)</f>
        <v>0</v>
      </c>
    </row>
    <row r="348" spans="1:4" x14ac:dyDescent="0.25">
      <c r="A348" s="1" t="str">
        <f t="shared" si="26"/>
        <v>3D</v>
      </c>
      <c r="B348" s="1" t="s">
        <v>252</v>
      </c>
      <c r="C348" t="s">
        <v>918</v>
      </c>
      <c r="D348" s="5">
        <f>COUNTIF(名單!A:A,學生!B348)</f>
        <v>0</v>
      </c>
    </row>
    <row r="349" spans="1:4" x14ac:dyDescent="0.25">
      <c r="A349" s="1" t="str">
        <f t="shared" si="26"/>
        <v>3D</v>
      </c>
      <c r="B349" s="1" t="s">
        <v>173</v>
      </c>
      <c r="C349" t="s">
        <v>1192</v>
      </c>
      <c r="D349" s="5">
        <f>COUNTIF(名單!A:A,學生!B349)</f>
        <v>0</v>
      </c>
    </row>
    <row r="350" spans="1:4" x14ac:dyDescent="0.25">
      <c r="A350" s="1" t="str">
        <f t="shared" si="26"/>
        <v>3D</v>
      </c>
      <c r="B350" s="1" t="s">
        <v>1009</v>
      </c>
      <c r="C350" t="s">
        <v>590</v>
      </c>
      <c r="D350" s="5">
        <f>COUNTIF(名單!A:A,學生!B350)</f>
        <v>0</v>
      </c>
    </row>
    <row r="351" spans="1:4" x14ac:dyDescent="0.25">
      <c r="A351" s="1" t="str">
        <f t="shared" si="26"/>
        <v>4A</v>
      </c>
      <c r="B351" s="1" t="s">
        <v>601</v>
      </c>
      <c r="C351" t="s">
        <v>877</v>
      </c>
      <c r="D351" s="5">
        <f>COUNTIF(名單!A:A,學生!B351)</f>
        <v>0</v>
      </c>
    </row>
    <row r="352" spans="1:4" x14ac:dyDescent="0.25">
      <c r="A352" s="1" t="str">
        <f t="shared" si="26"/>
        <v>4A</v>
      </c>
      <c r="B352" s="1" t="s">
        <v>603</v>
      </c>
      <c r="C352" t="s">
        <v>1206</v>
      </c>
      <c r="D352" s="5">
        <f>COUNTIF(名單!A:A,學生!B352)</f>
        <v>0</v>
      </c>
    </row>
    <row r="353" spans="1:4" x14ac:dyDescent="0.25">
      <c r="A353" s="1" t="str">
        <f t="shared" si="26"/>
        <v>4A</v>
      </c>
      <c r="B353" s="1" t="s">
        <v>337</v>
      </c>
      <c r="C353" t="s">
        <v>1208</v>
      </c>
      <c r="D353" s="5">
        <f>COUNTIF(名單!A:A,學生!B353)</f>
        <v>0</v>
      </c>
    </row>
    <row r="354" spans="1:4" x14ac:dyDescent="0.25">
      <c r="A354" s="1" t="str">
        <f t="shared" si="26"/>
        <v>4A</v>
      </c>
      <c r="B354" s="1" t="s">
        <v>1244</v>
      </c>
      <c r="C354" t="s">
        <v>488</v>
      </c>
      <c r="D354" s="5">
        <f>COUNTIF(名單!A:A,學生!B354)</f>
        <v>0</v>
      </c>
    </row>
    <row r="355" spans="1:4" x14ac:dyDescent="0.25">
      <c r="A355" s="1" t="str">
        <f t="shared" si="26"/>
        <v>4A</v>
      </c>
      <c r="B355" s="1" t="s">
        <v>1245</v>
      </c>
      <c r="C355" t="s">
        <v>1211</v>
      </c>
      <c r="D355" s="5">
        <f>COUNTIF(名單!A:A,學生!B355)</f>
        <v>0</v>
      </c>
    </row>
    <row r="356" spans="1:4" x14ac:dyDescent="0.25">
      <c r="A356" s="1" t="str">
        <f t="shared" si="26"/>
        <v>4A</v>
      </c>
      <c r="B356" s="1" t="s">
        <v>884</v>
      </c>
      <c r="C356" t="s">
        <v>1222</v>
      </c>
      <c r="D356" s="5">
        <f>COUNTIF(名單!A:A,學生!B356)</f>
        <v>0</v>
      </c>
    </row>
    <row r="357" spans="1:4" x14ac:dyDescent="0.25">
      <c r="A357" s="1" t="str">
        <f t="shared" si="26"/>
        <v>4A</v>
      </c>
      <c r="B357" s="1" t="s">
        <v>956</v>
      </c>
      <c r="C357" t="s">
        <v>164</v>
      </c>
      <c r="D357" s="5">
        <f>COUNTIF(名單!A:A,學生!B357)</f>
        <v>0</v>
      </c>
    </row>
    <row r="358" spans="1:4" x14ac:dyDescent="0.25">
      <c r="A358" s="1" t="str">
        <f t="shared" si="26"/>
        <v>4A</v>
      </c>
      <c r="B358" s="1" t="s">
        <v>1247</v>
      </c>
      <c r="C358" t="s">
        <v>520</v>
      </c>
      <c r="D358" s="5">
        <f>COUNTIF(名單!A:A,學生!B358)</f>
        <v>0</v>
      </c>
    </row>
    <row r="359" spans="1:4" x14ac:dyDescent="0.25">
      <c r="A359" s="1" t="str">
        <f t="shared" si="26"/>
        <v>4A</v>
      </c>
      <c r="B359" s="1" t="s">
        <v>298</v>
      </c>
      <c r="C359" t="s">
        <v>676</v>
      </c>
      <c r="D359" s="5">
        <f>COUNTIF(名單!A:A,學生!B359)</f>
        <v>0</v>
      </c>
    </row>
    <row r="360" spans="1:4" x14ac:dyDescent="0.25">
      <c r="A360" s="1" t="str">
        <f t="shared" si="26"/>
        <v>4A</v>
      </c>
      <c r="B360" s="1" t="s">
        <v>605</v>
      </c>
      <c r="C360" t="s">
        <v>1226</v>
      </c>
      <c r="D360" s="5">
        <f>COUNTIF(名單!A:A,學生!B360)</f>
        <v>0</v>
      </c>
    </row>
    <row r="361" spans="1:4" x14ac:dyDescent="0.25">
      <c r="A361" s="1" t="str">
        <f t="shared" si="26"/>
        <v>4A</v>
      </c>
      <c r="B361" s="1" t="s">
        <v>314</v>
      </c>
      <c r="C361" t="s">
        <v>334</v>
      </c>
      <c r="D361" s="5">
        <f>COUNTIF(名單!A:A,學生!B361)</f>
        <v>0</v>
      </c>
    </row>
    <row r="362" spans="1:4" x14ac:dyDescent="0.25">
      <c r="A362" s="1" t="str">
        <f t="shared" si="26"/>
        <v>4A</v>
      </c>
      <c r="B362" s="1" t="s">
        <v>607</v>
      </c>
      <c r="C362" t="s">
        <v>491</v>
      </c>
      <c r="D362" s="5">
        <f>COUNTIF(名單!A:A,學生!B362)</f>
        <v>0</v>
      </c>
    </row>
    <row r="363" spans="1:4" x14ac:dyDescent="0.25">
      <c r="A363" s="1" t="str">
        <f t="shared" si="26"/>
        <v>4A</v>
      </c>
      <c r="B363" s="1" t="s">
        <v>1249</v>
      </c>
      <c r="C363" t="s">
        <v>832</v>
      </c>
      <c r="D363" s="5">
        <f>COUNTIF(名單!A:A,學生!B363)</f>
        <v>0</v>
      </c>
    </row>
    <row r="364" spans="1:4" x14ac:dyDescent="0.25">
      <c r="A364" s="1" t="str">
        <f t="shared" si="26"/>
        <v>4A</v>
      </c>
      <c r="B364" s="1" t="s">
        <v>338</v>
      </c>
      <c r="C364" t="s">
        <v>216</v>
      </c>
      <c r="D364" s="5">
        <f>COUNTIF(名單!A:A,學生!B364)</f>
        <v>0</v>
      </c>
    </row>
    <row r="365" spans="1:4" x14ac:dyDescent="0.25">
      <c r="A365" s="1" t="str">
        <f t="shared" si="26"/>
        <v>4A</v>
      </c>
      <c r="B365" s="1" t="s">
        <v>340</v>
      </c>
      <c r="C365" t="s">
        <v>657</v>
      </c>
      <c r="D365" s="5">
        <f>COUNTIF(名單!A:A,學生!B365)</f>
        <v>0</v>
      </c>
    </row>
    <row r="366" spans="1:4" x14ac:dyDescent="0.25">
      <c r="A366" s="1" t="str">
        <f t="shared" si="26"/>
        <v>4A</v>
      </c>
      <c r="B366" s="1" t="s">
        <v>1250</v>
      </c>
      <c r="C366" t="s">
        <v>433</v>
      </c>
      <c r="D366" s="5">
        <f>COUNTIF(名單!A:A,學生!B366)</f>
        <v>0</v>
      </c>
    </row>
    <row r="367" spans="1:4" x14ac:dyDescent="0.25">
      <c r="A367" s="1" t="str">
        <f t="shared" si="26"/>
        <v>4A</v>
      </c>
      <c r="B367" s="1" t="s">
        <v>1251</v>
      </c>
      <c r="C367" t="s">
        <v>166</v>
      </c>
      <c r="D367" s="5">
        <f>COUNTIF(名單!A:A,學生!B367)</f>
        <v>0</v>
      </c>
    </row>
    <row r="368" spans="1:4" x14ac:dyDescent="0.25">
      <c r="A368" s="1" t="str">
        <f t="shared" si="26"/>
        <v>4A</v>
      </c>
      <c r="B368" s="1" t="s">
        <v>89</v>
      </c>
      <c r="C368" t="s">
        <v>86</v>
      </c>
      <c r="D368" s="5">
        <f>COUNTIF(名單!A:A,學生!B368)</f>
        <v>0</v>
      </c>
    </row>
    <row r="369" spans="1:4" x14ac:dyDescent="0.25">
      <c r="A369" s="1" t="str">
        <f t="shared" si="26"/>
        <v>4A</v>
      </c>
      <c r="B369" s="1" t="s">
        <v>1252</v>
      </c>
      <c r="C369" t="s">
        <v>698</v>
      </c>
      <c r="D369" s="5">
        <f>COUNTIF(名單!A:A,學生!B369)</f>
        <v>0</v>
      </c>
    </row>
    <row r="370" spans="1:4" x14ac:dyDescent="0.25">
      <c r="A370" s="1" t="str">
        <f t="shared" si="26"/>
        <v>4A</v>
      </c>
      <c r="B370" s="1" t="s">
        <v>202</v>
      </c>
      <c r="C370" t="s">
        <v>336</v>
      </c>
      <c r="D370" s="5">
        <f>COUNTIF(名單!A:A,學生!B370)</f>
        <v>0</v>
      </c>
    </row>
    <row r="371" spans="1:4" x14ac:dyDescent="0.25">
      <c r="A371" s="1" t="str">
        <f t="shared" si="26"/>
        <v>4A</v>
      </c>
      <c r="B371" s="1" t="s">
        <v>91</v>
      </c>
      <c r="C371" t="s">
        <v>506</v>
      </c>
      <c r="D371" s="5">
        <f>COUNTIF(名單!A:A,學生!B371)</f>
        <v>0</v>
      </c>
    </row>
    <row r="372" spans="1:4" x14ac:dyDescent="0.25">
      <c r="A372" s="1" t="str">
        <f t="shared" si="26"/>
        <v>4A</v>
      </c>
      <c r="B372" s="1" t="s">
        <v>1253</v>
      </c>
      <c r="C372" t="s">
        <v>538</v>
      </c>
      <c r="D372" s="5">
        <f>COUNTIF(名單!A:A,學生!B372)</f>
        <v>0</v>
      </c>
    </row>
    <row r="373" spans="1:4" x14ac:dyDescent="0.25">
      <c r="A373" s="1" t="str">
        <f t="shared" si="26"/>
        <v>4A</v>
      </c>
      <c r="B373" s="1" t="s">
        <v>609</v>
      </c>
      <c r="C373" t="s">
        <v>279</v>
      </c>
      <c r="D373" s="5">
        <f>COUNTIF(名單!A:A,學生!B373)</f>
        <v>0</v>
      </c>
    </row>
    <row r="374" spans="1:4" x14ac:dyDescent="0.25">
      <c r="A374" s="1" t="str">
        <f t="shared" si="26"/>
        <v>4A</v>
      </c>
      <c r="B374" s="1" t="s">
        <v>93</v>
      </c>
      <c r="C374" t="s">
        <v>253</v>
      </c>
      <c r="D374" s="5">
        <f>COUNTIF(名單!A:A,學生!B374)</f>
        <v>0</v>
      </c>
    </row>
    <row r="375" spans="1:4" x14ac:dyDescent="0.25">
      <c r="A375" s="1" t="str">
        <f t="shared" si="26"/>
        <v>4A</v>
      </c>
      <c r="B375" s="1" t="s">
        <v>95</v>
      </c>
      <c r="C375" t="s">
        <v>507</v>
      </c>
      <c r="D375" s="5">
        <f>COUNTIF(名單!A:A,學生!B375)</f>
        <v>0</v>
      </c>
    </row>
    <row r="376" spans="1:4" x14ac:dyDescent="0.25">
      <c r="A376" s="1" t="str">
        <f t="shared" si="26"/>
        <v>4A</v>
      </c>
      <c r="B376" s="1" t="s">
        <v>611</v>
      </c>
      <c r="C376" t="s">
        <v>305</v>
      </c>
      <c r="D376" s="5">
        <f>COUNTIF(名單!A:A,學生!B376)</f>
        <v>0</v>
      </c>
    </row>
    <row r="377" spans="1:4" x14ac:dyDescent="0.25">
      <c r="A377" s="1" t="str">
        <f t="shared" si="26"/>
        <v>4A</v>
      </c>
      <c r="B377" s="1" t="s">
        <v>97</v>
      </c>
      <c r="C377" t="s">
        <v>841</v>
      </c>
      <c r="D377" s="5">
        <f>COUNTIF(名單!A:A,學生!B377)</f>
        <v>0</v>
      </c>
    </row>
    <row r="378" spans="1:4" x14ac:dyDescent="0.25">
      <c r="A378" s="1" t="str">
        <f t="shared" si="26"/>
        <v>4A</v>
      </c>
      <c r="B378" s="1" t="s">
        <v>99</v>
      </c>
      <c r="C378" t="s">
        <v>994</v>
      </c>
      <c r="D378" s="5">
        <f>COUNTIF(名單!A:A,學生!B378)</f>
        <v>0</v>
      </c>
    </row>
    <row r="379" spans="1:4" x14ac:dyDescent="0.25">
      <c r="A379" s="1" t="str">
        <f t="shared" si="26"/>
        <v>4A</v>
      </c>
      <c r="B379" s="1" t="s">
        <v>8</v>
      </c>
      <c r="C379" t="s">
        <v>170</v>
      </c>
      <c r="D379" s="5">
        <f>COUNTIF(名單!A:A,學生!B379)</f>
        <v>0</v>
      </c>
    </row>
    <row r="380" spans="1:4" x14ac:dyDescent="0.25">
      <c r="A380" s="1" t="str">
        <f t="shared" si="26"/>
        <v>4A</v>
      </c>
      <c r="B380" s="1" t="s">
        <v>658</v>
      </c>
      <c r="C380" t="s">
        <v>596</v>
      </c>
      <c r="D380" s="5">
        <f>COUNTIF(名單!A:A,學生!B380)</f>
        <v>0</v>
      </c>
    </row>
    <row r="381" spans="1:4" x14ac:dyDescent="0.25">
      <c r="A381" s="1" t="str">
        <f t="shared" si="26"/>
        <v>4B</v>
      </c>
      <c r="B381" s="1" t="s">
        <v>342</v>
      </c>
      <c r="C381" t="s">
        <v>487</v>
      </c>
      <c r="D381" s="5">
        <f>COUNTIF(名單!A:A,學生!B381)</f>
        <v>0</v>
      </c>
    </row>
    <row r="382" spans="1:4" x14ac:dyDescent="0.25">
      <c r="A382" s="1" t="str">
        <f t="shared" si="26"/>
        <v>4B</v>
      </c>
      <c r="B382" s="1" t="s">
        <v>958</v>
      </c>
      <c r="C382" t="s">
        <v>307</v>
      </c>
      <c r="D382" s="5">
        <f>COUNTIF(名單!A:A,學生!B382)</f>
        <v>0</v>
      </c>
    </row>
    <row r="383" spans="1:4" x14ac:dyDescent="0.25">
      <c r="A383" s="1" t="str">
        <f t="shared" si="26"/>
        <v>4B</v>
      </c>
      <c r="B383" s="1" t="s">
        <v>821</v>
      </c>
      <c r="C383" t="s">
        <v>598</v>
      </c>
      <c r="D383" s="5">
        <f>COUNTIF(名單!A:A,學生!B383)</f>
        <v>0</v>
      </c>
    </row>
    <row r="384" spans="1:4" x14ac:dyDescent="0.25">
      <c r="A384" s="1" t="str">
        <f t="shared" si="26"/>
        <v>4B</v>
      </c>
      <c r="B384" s="1" t="s">
        <v>221</v>
      </c>
      <c r="C384" t="s">
        <v>1229</v>
      </c>
      <c r="D384" s="5">
        <f>COUNTIF(名單!A:A,學生!B384)</f>
        <v>0</v>
      </c>
    </row>
    <row r="385" spans="1:4" x14ac:dyDescent="0.25">
      <c r="A385" s="1" t="str">
        <f t="shared" si="26"/>
        <v>4B</v>
      </c>
      <c r="B385" s="1" t="s">
        <v>704</v>
      </c>
      <c r="C385" t="s">
        <v>1213</v>
      </c>
      <c r="D385" s="5">
        <f>COUNTIF(名單!A:A,學生!B385)</f>
        <v>0</v>
      </c>
    </row>
    <row r="386" spans="1:4" x14ac:dyDescent="0.25">
      <c r="A386" s="1" t="str">
        <f t="shared" si="26"/>
        <v>4B</v>
      </c>
      <c r="B386" s="1" t="s">
        <v>721</v>
      </c>
      <c r="C386" t="s">
        <v>489</v>
      </c>
      <c r="D386" s="5">
        <f>COUNTIF(名單!A:A,學生!B386)</f>
        <v>0</v>
      </c>
    </row>
    <row r="387" spans="1:4" x14ac:dyDescent="0.25">
      <c r="A387" s="1" t="str">
        <f t="shared" ref="A387:A450" si="27">LEFT(B387,2)</f>
        <v>4B</v>
      </c>
      <c r="B387" s="1" t="s">
        <v>1254</v>
      </c>
      <c r="C387" t="s">
        <v>742</v>
      </c>
      <c r="D387" s="5">
        <f>COUNTIF(名單!A:A,學生!B387)</f>
        <v>0</v>
      </c>
    </row>
    <row r="388" spans="1:4" x14ac:dyDescent="0.25">
      <c r="A388" s="1" t="str">
        <f t="shared" si="27"/>
        <v>4B</v>
      </c>
      <c r="B388" s="1" t="s">
        <v>101</v>
      </c>
      <c r="C388" t="s">
        <v>158</v>
      </c>
      <c r="D388" s="5">
        <f>COUNTIF(名單!A:A,學生!B388)</f>
        <v>0</v>
      </c>
    </row>
    <row r="389" spans="1:4" x14ac:dyDescent="0.25">
      <c r="A389" s="1" t="str">
        <f t="shared" si="27"/>
        <v>4B</v>
      </c>
      <c r="B389" s="1" t="s">
        <v>827</v>
      </c>
      <c r="C389" t="s">
        <v>82</v>
      </c>
      <c r="D389" s="5">
        <f>COUNTIF(名單!A:A,學生!B389)</f>
        <v>0</v>
      </c>
    </row>
    <row r="390" spans="1:4" x14ac:dyDescent="0.25">
      <c r="A390" s="1" t="str">
        <f t="shared" si="27"/>
        <v>4B</v>
      </c>
      <c r="B390" s="1" t="s">
        <v>823</v>
      </c>
      <c r="C390" t="s">
        <v>490</v>
      </c>
      <c r="D390" s="5">
        <f>COUNTIF(名單!A:A,學生!B390)</f>
        <v>0</v>
      </c>
    </row>
    <row r="391" spans="1:4" x14ac:dyDescent="0.25">
      <c r="A391" s="1" t="str">
        <f t="shared" si="27"/>
        <v>4B</v>
      </c>
      <c r="B391" s="1" t="s">
        <v>344</v>
      </c>
      <c r="C391" t="s">
        <v>881</v>
      </c>
      <c r="D391" s="5">
        <f>COUNTIF(名單!A:A,學生!B391)</f>
        <v>0</v>
      </c>
    </row>
    <row r="392" spans="1:4" x14ac:dyDescent="0.25">
      <c r="A392" s="1" t="str">
        <f t="shared" si="27"/>
        <v>4B</v>
      </c>
      <c r="B392" s="1" t="s">
        <v>316</v>
      </c>
      <c r="C392" t="s">
        <v>518</v>
      </c>
      <c r="D392" s="5">
        <f>COUNTIF(名單!A:A,學生!B392)</f>
        <v>1</v>
      </c>
    </row>
    <row r="393" spans="1:4" x14ac:dyDescent="0.25">
      <c r="A393" s="1" t="str">
        <f t="shared" si="27"/>
        <v>4B</v>
      </c>
      <c r="B393" s="1" t="s">
        <v>312</v>
      </c>
      <c r="C393" t="s">
        <v>830</v>
      </c>
      <c r="D393" s="5">
        <f>COUNTIF(名單!A:A,學生!B393)</f>
        <v>0</v>
      </c>
    </row>
    <row r="394" spans="1:4" x14ac:dyDescent="0.25">
      <c r="A394" s="1" t="str">
        <f t="shared" si="27"/>
        <v>4B</v>
      </c>
      <c r="B394" s="1" t="s">
        <v>103</v>
      </c>
      <c r="C394" t="s">
        <v>883</v>
      </c>
      <c r="D394" s="5">
        <f>COUNTIF(名單!A:A,學生!B394)</f>
        <v>0</v>
      </c>
    </row>
    <row r="395" spans="1:4" x14ac:dyDescent="0.25">
      <c r="A395" s="1" t="str">
        <f t="shared" si="27"/>
        <v>4B</v>
      </c>
      <c r="B395" s="1" t="s">
        <v>346</v>
      </c>
      <c r="C395" t="s">
        <v>160</v>
      </c>
      <c r="D395" s="5">
        <f>COUNTIF(名單!A:A,學生!B395)</f>
        <v>0</v>
      </c>
    </row>
    <row r="396" spans="1:4" x14ac:dyDescent="0.25">
      <c r="A396" s="1" t="str">
        <f t="shared" si="27"/>
        <v>4B</v>
      </c>
      <c r="B396" s="1" t="s">
        <v>825</v>
      </c>
      <c r="C396" t="s">
        <v>162</v>
      </c>
      <c r="D396" s="5">
        <f>COUNTIF(名單!A:A,學生!B396)</f>
        <v>0</v>
      </c>
    </row>
    <row r="397" spans="1:4" x14ac:dyDescent="0.25">
      <c r="A397" s="1" t="str">
        <f t="shared" si="27"/>
        <v>4B</v>
      </c>
      <c r="B397" s="1" t="s">
        <v>223</v>
      </c>
      <c r="C397" t="s">
        <v>36</v>
      </c>
      <c r="D397" s="5">
        <f>COUNTIF(名單!A:A,學生!B397)</f>
        <v>0</v>
      </c>
    </row>
    <row r="398" spans="1:4" x14ac:dyDescent="0.25">
      <c r="A398" s="1" t="str">
        <f t="shared" si="27"/>
        <v>4B</v>
      </c>
      <c r="B398" s="1" t="s">
        <v>318</v>
      </c>
      <c r="C398" t="s">
        <v>1219</v>
      </c>
      <c r="D398" s="5">
        <f>COUNTIF(名單!A:A,學生!B398)</f>
        <v>0</v>
      </c>
    </row>
    <row r="399" spans="1:4" x14ac:dyDescent="0.25">
      <c r="A399" s="1" t="str">
        <f t="shared" si="27"/>
        <v>4B</v>
      </c>
      <c r="B399" s="1" t="s">
        <v>613</v>
      </c>
      <c r="C399" t="s">
        <v>79</v>
      </c>
      <c r="D399" s="5">
        <f>COUNTIF(名單!A:A,學生!B399)</f>
        <v>0</v>
      </c>
    </row>
    <row r="400" spans="1:4" x14ac:dyDescent="0.25">
      <c r="A400" s="1" t="str">
        <f t="shared" si="27"/>
        <v>4B</v>
      </c>
      <c r="B400" s="1" t="s">
        <v>615</v>
      </c>
      <c r="C400" t="s">
        <v>88</v>
      </c>
      <c r="D400" s="5">
        <f>COUNTIF(名單!A:A,學生!B400)</f>
        <v>0</v>
      </c>
    </row>
    <row r="401" spans="1:4" x14ac:dyDescent="0.25">
      <c r="A401" s="1" t="str">
        <f t="shared" si="27"/>
        <v>4B</v>
      </c>
      <c r="B401" s="1" t="s">
        <v>258</v>
      </c>
      <c r="C401" t="s">
        <v>592</v>
      </c>
      <c r="D401" s="5">
        <f>COUNTIF(名單!A:A,學生!B401)</f>
        <v>0</v>
      </c>
    </row>
    <row r="402" spans="1:4" x14ac:dyDescent="0.25">
      <c r="A402" s="1" t="str">
        <f t="shared" si="27"/>
        <v>4B</v>
      </c>
      <c r="B402" s="1" t="s">
        <v>105</v>
      </c>
      <c r="C402" t="s">
        <v>303</v>
      </c>
      <c r="D402" s="5">
        <f>COUNTIF(名單!A:A,學生!B402)</f>
        <v>0</v>
      </c>
    </row>
    <row r="403" spans="1:4" x14ac:dyDescent="0.25">
      <c r="A403" s="1" t="str">
        <f t="shared" si="27"/>
        <v>4B</v>
      </c>
      <c r="B403" s="1" t="s">
        <v>107</v>
      </c>
      <c r="C403" t="s">
        <v>551</v>
      </c>
      <c r="D403" s="5">
        <f>COUNTIF(名單!A:A,學生!B403)</f>
        <v>0</v>
      </c>
    </row>
    <row r="404" spans="1:4" x14ac:dyDescent="0.25">
      <c r="A404" s="1" t="str">
        <f t="shared" si="27"/>
        <v>4B</v>
      </c>
      <c r="B404" s="1" t="s">
        <v>617</v>
      </c>
      <c r="C404" t="s">
        <v>996</v>
      </c>
      <c r="D404" s="5">
        <f>COUNTIF(名單!A:A,學生!B404)</f>
        <v>0</v>
      </c>
    </row>
    <row r="405" spans="1:4" x14ac:dyDescent="0.25">
      <c r="A405" s="1" t="str">
        <f t="shared" si="27"/>
        <v>4B</v>
      </c>
      <c r="B405" s="1" t="s">
        <v>109</v>
      </c>
      <c r="C405" t="s">
        <v>281</v>
      </c>
      <c r="D405" s="5">
        <f>COUNTIF(名單!A:A,學生!B405)</f>
        <v>0</v>
      </c>
    </row>
    <row r="406" spans="1:4" x14ac:dyDescent="0.25">
      <c r="A406" s="1" t="str">
        <f t="shared" si="27"/>
        <v>4B</v>
      </c>
      <c r="B406" s="1" t="s">
        <v>111</v>
      </c>
      <c r="C406" t="s">
        <v>168</v>
      </c>
      <c r="D406" s="5">
        <f>COUNTIF(名單!A:A,學生!B406)</f>
        <v>0</v>
      </c>
    </row>
    <row r="407" spans="1:4" x14ac:dyDescent="0.25">
      <c r="A407" s="1" t="str">
        <f t="shared" si="27"/>
        <v>4B</v>
      </c>
      <c r="B407" s="1" t="s">
        <v>619</v>
      </c>
      <c r="C407" t="s">
        <v>267</v>
      </c>
      <c r="D407" s="5">
        <f>COUNTIF(名單!A:A,學生!B407)</f>
        <v>0</v>
      </c>
    </row>
    <row r="408" spans="1:4" x14ac:dyDescent="0.25">
      <c r="A408" s="1" t="str">
        <f t="shared" si="27"/>
        <v>4B</v>
      </c>
      <c r="B408" s="1" t="s">
        <v>113</v>
      </c>
      <c r="C408" t="s">
        <v>593</v>
      </c>
      <c r="D408" s="5">
        <f>COUNTIF(名單!A:A,學生!B408)</f>
        <v>0</v>
      </c>
    </row>
    <row r="409" spans="1:4" x14ac:dyDescent="0.25">
      <c r="A409" s="1" t="str">
        <f t="shared" si="27"/>
        <v>4B</v>
      </c>
      <c r="B409" s="1" t="s">
        <v>660</v>
      </c>
      <c r="C409" t="s">
        <v>182</v>
      </c>
      <c r="D409" s="5">
        <f>COUNTIF(名單!A:A,學生!B409)</f>
        <v>0</v>
      </c>
    </row>
    <row r="410" spans="1:4" x14ac:dyDescent="0.25">
      <c r="A410" s="1" t="str">
        <f t="shared" si="27"/>
        <v>4B</v>
      </c>
      <c r="B410" s="1" t="s">
        <v>1256</v>
      </c>
      <c r="C410" t="s">
        <v>900</v>
      </c>
      <c r="D410" s="5">
        <f>COUNTIF(名單!A:A,學生!B410)</f>
        <v>0</v>
      </c>
    </row>
    <row r="411" spans="1:4" x14ac:dyDescent="0.25">
      <c r="A411" s="1" t="str">
        <f t="shared" si="27"/>
        <v>4C</v>
      </c>
      <c r="B411" s="1" t="s">
        <v>1257</v>
      </c>
      <c r="C411" t="s">
        <v>245</v>
      </c>
      <c r="D411" s="5">
        <f>COUNTIF(名單!A:A,學生!B411)</f>
        <v>0</v>
      </c>
    </row>
    <row r="412" spans="1:4" x14ac:dyDescent="0.25">
      <c r="A412" s="1" t="str">
        <f t="shared" si="27"/>
        <v>4C</v>
      </c>
      <c r="B412" s="1" t="s">
        <v>225</v>
      </c>
      <c r="C412" t="s">
        <v>324</v>
      </c>
      <c r="D412" s="5">
        <f>COUNTIF(名單!A:A,學生!B412)</f>
        <v>0</v>
      </c>
    </row>
    <row r="413" spans="1:4" x14ac:dyDescent="0.25">
      <c r="A413" s="1" t="str">
        <f t="shared" si="27"/>
        <v>4C</v>
      </c>
      <c r="B413" s="1" t="s">
        <v>711</v>
      </c>
      <c r="C413" t="s">
        <v>522</v>
      </c>
      <c r="D413" s="5">
        <f>COUNTIF(名單!A:A,學生!B413)</f>
        <v>0</v>
      </c>
    </row>
    <row r="414" spans="1:4" x14ac:dyDescent="0.25">
      <c r="A414" s="1" t="str">
        <f t="shared" si="27"/>
        <v>4C</v>
      </c>
      <c r="B414" s="1" t="s">
        <v>310</v>
      </c>
      <c r="C414" t="s">
        <v>218</v>
      </c>
      <c r="D414" s="5">
        <f>COUNTIF(名單!A:A,學生!B414)</f>
        <v>0</v>
      </c>
    </row>
    <row r="415" spans="1:4" x14ac:dyDescent="0.25">
      <c r="A415" s="1" t="str">
        <f t="shared" si="27"/>
        <v>4C</v>
      </c>
      <c r="B415" s="1" t="s">
        <v>1511</v>
      </c>
      <c r="C415" t="s">
        <v>177</v>
      </c>
      <c r="D415" s="5">
        <f>COUNTIF(名單!A:A,學生!B415)</f>
        <v>0</v>
      </c>
    </row>
    <row r="416" spans="1:4" x14ac:dyDescent="0.25">
      <c r="A416" s="1" t="str">
        <f t="shared" si="27"/>
        <v>4C</v>
      </c>
      <c r="B416" s="1" t="s">
        <v>260</v>
      </c>
      <c r="C416" t="s">
        <v>1004</v>
      </c>
      <c r="D416" s="5">
        <f>COUNTIF(名單!A:A,學生!B416)</f>
        <v>0</v>
      </c>
    </row>
    <row r="417" spans="1:4" x14ac:dyDescent="0.25">
      <c r="A417" s="1" t="str">
        <f t="shared" si="27"/>
        <v>4C</v>
      </c>
      <c r="B417" s="1" t="s">
        <v>348</v>
      </c>
      <c r="C417" t="s">
        <v>179</v>
      </c>
      <c r="D417" s="5">
        <f>COUNTIF(名單!A:A,學生!B417)</f>
        <v>0</v>
      </c>
    </row>
    <row r="418" spans="1:4" x14ac:dyDescent="0.25">
      <c r="A418" s="1" t="str">
        <f t="shared" si="27"/>
        <v>4C</v>
      </c>
      <c r="B418" s="1" t="s">
        <v>620</v>
      </c>
      <c r="C418" t="s">
        <v>261</v>
      </c>
      <c r="D418" s="5">
        <f>COUNTIF(名單!A:A,學生!B418)</f>
        <v>0</v>
      </c>
    </row>
    <row r="419" spans="1:4" x14ac:dyDescent="0.25">
      <c r="A419" s="1" t="str">
        <f t="shared" si="27"/>
        <v>4C</v>
      </c>
      <c r="B419" s="1" t="s">
        <v>350</v>
      </c>
      <c r="C419" t="s">
        <v>349</v>
      </c>
      <c r="D419" s="5">
        <f>COUNTIF(名單!A:A,學生!B419)</f>
        <v>0</v>
      </c>
    </row>
    <row r="420" spans="1:4" x14ac:dyDescent="0.25">
      <c r="A420" s="1" t="str">
        <f t="shared" si="27"/>
        <v>4C</v>
      </c>
      <c r="B420" s="1" t="s">
        <v>430</v>
      </c>
      <c r="C420" t="s">
        <v>1237</v>
      </c>
      <c r="D420" s="5">
        <f>COUNTIF(名單!A:A,學生!B420)</f>
        <v>0</v>
      </c>
    </row>
    <row r="421" spans="1:4" x14ac:dyDescent="0.25">
      <c r="A421" s="1" t="str">
        <f t="shared" si="27"/>
        <v>4C</v>
      </c>
      <c r="B421" s="1" t="s">
        <v>1258</v>
      </c>
      <c r="C421" t="s">
        <v>1000</v>
      </c>
      <c r="D421" s="5">
        <f>COUNTIF(名單!A:A,學生!B421)</f>
        <v>0</v>
      </c>
    </row>
    <row r="422" spans="1:4" x14ac:dyDescent="0.25">
      <c r="A422" s="1" t="str">
        <f t="shared" si="27"/>
        <v>4C</v>
      </c>
      <c r="B422" s="1" t="s">
        <v>262</v>
      </c>
      <c r="C422" t="s">
        <v>1224</v>
      </c>
      <c r="D422" s="5">
        <f>COUNTIF(名單!A:A,學生!B422)</f>
        <v>0</v>
      </c>
    </row>
    <row r="423" spans="1:4" x14ac:dyDescent="0.25">
      <c r="A423" s="1" t="str">
        <f t="shared" si="27"/>
        <v>4C</v>
      </c>
      <c r="B423" s="1" t="s">
        <v>352</v>
      </c>
      <c r="C423" t="s">
        <v>929</v>
      </c>
      <c r="D423" s="5">
        <f>COUNTIF(名單!A:A,學生!B423)</f>
        <v>0</v>
      </c>
    </row>
    <row r="424" spans="1:4" x14ac:dyDescent="0.25">
      <c r="A424" s="1" t="str">
        <f t="shared" si="27"/>
        <v>4C</v>
      </c>
      <c r="B424" s="1" t="s">
        <v>290</v>
      </c>
      <c r="C424" t="s">
        <v>353</v>
      </c>
      <c r="D424" s="5">
        <f>COUNTIF(名單!A:A,學生!B424)</f>
        <v>0</v>
      </c>
    </row>
    <row r="425" spans="1:4" x14ac:dyDescent="0.25">
      <c r="A425" s="1" t="str">
        <f t="shared" si="27"/>
        <v>4C</v>
      </c>
      <c r="B425" s="1" t="s">
        <v>662</v>
      </c>
      <c r="C425" t="s">
        <v>249</v>
      </c>
      <c r="D425" s="5">
        <f>COUNTIF(名單!A:A,學生!B425)</f>
        <v>0</v>
      </c>
    </row>
    <row r="426" spans="1:4" x14ac:dyDescent="0.25">
      <c r="A426" s="1" t="str">
        <f t="shared" si="27"/>
        <v>4C</v>
      </c>
      <c r="B426" s="1" t="s">
        <v>744</v>
      </c>
      <c r="C426" t="s">
        <v>332</v>
      </c>
      <c r="D426" s="5">
        <f>COUNTIF(名單!A:A,學生!B426)</f>
        <v>0</v>
      </c>
    </row>
    <row r="427" spans="1:4" x14ac:dyDescent="0.25">
      <c r="A427" s="1" t="str">
        <f t="shared" si="27"/>
        <v>4C</v>
      </c>
      <c r="B427" s="1" t="s">
        <v>1260</v>
      </c>
      <c r="C427" t="s">
        <v>1002</v>
      </c>
      <c r="D427" s="5">
        <f>COUNTIF(名單!A:A,學生!B427)</f>
        <v>0</v>
      </c>
    </row>
    <row r="428" spans="1:4" x14ac:dyDescent="0.25">
      <c r="A428" s="1" t="str">
        <f t="shared" si="27"/>
        <v>4C</v>
      </c>
      <c r="B428" s="1" t="s">
        <v>10</v>
      </c>
      <c r="C428" t="s">
        <v>271</v>
      </c>
      <c r="D428" s="5">
        <f>COUNTIF(名單!A:A,學生!B428)</f>
        <v>0</v>
      </c>
    </row>
    <row r="429" spans="1:4" x14ac:dyDescent="0.25">
      <c r="A429" s="1" t="str">
        <f t="shared" si="27"/>
        <v>4C</v>
      </c>
      <c r="B429" s="1" t="s">
        <v>12</v>
      </c>
      <c r="C429" t="s">
        <v>508</v>
      </c>
      <c r="D429" s="5">
        <f>COUNTIF(名單!A:A,學生!B429)</f>
        <v>0</v>
      </c>
    </row>
    <row r="430" spans="1:4" x14ac:dyDescent="0.25">
      <c r="A430" s="1" t="str">
        <f t="shared" si="27"/>
        <v>4C</v>
      </c>
      <c r="B430" s="1" t="s">
        <v>115</v>
      </c>
      <c r="C430" t="s">
        <v>38</v>
      </c>
      <c r="D430" s="5">
        <f>COUNTIF(名單!A:A,學生!B430)</f>
        <v>0</v>
      </c>
    </row>
    <row r="431" spans="1:4" x14ac:dyDescent="0.25">
      <c r="A431" s="1" t="str">
        <f t="shared" si="27"/>
        <v>4C</v>
      </c>
      <c r="B431" s="1" t="s">
        <v>14</v>
      </c>
      <c r="C431" t="s">
        <v>277</v>
      </c>
      <c r="D431" s="5">
        <f>COUNTIF(名單!A:A,學生!B431)</f>
        <v>0</v>
      </c>
    </row>
    <row r="432" spans="1:4" x14ac:dyDescent="0.25">
      <c r="A432" s="1" t="str">
        <f t="shared" si="27"/>
        <v>4C</v>
      </c>
      <c r="B432" s="1" t="s">
        <v>1512</v>
      </c>
      <c r="C432" t="s">
        <v>560</v>
      </c>
      <c r="D432" s="5">
        <f>COUNTIF(名單!A:A,學生!B432)</f>
        <v>0</v>
      </c>
    </row>
    <row r="433" spans="1:4" x14ac:dyDescent="0.25">
      <c r="A433" s="1" t="str">
        <f t="shared" si="27"/>
        <v>4C</v>
      </c>
      <c r="B433" s="1" t="s">
        <v>1513</v>
      </c>
      <c r="C433" t="s">
        <v>965</v>
      </c>
      <c r="D433" s="5">
        <f>COUNTIF(名單!A:A,學生!B433)</f>
        <v>0</v>
      </c>
    </row>
    <row r="434" spans="1:4" x14ac:dyDescent="0.25">
      <c r="A434" s="1" t="str">
        <f t="shared" si="27"/>
        <v>4D</v>
      </c>
      <c r="B434" s="1" t="s">
        <v>200</v>
      </c>
      <c r="C434" t="s">
        <v>1263</v>
      </c>
      <c r="D434" s="5">
        <f>COUNTIF(名單!A:A,學生!B434)</f>
        <v>0</v>
      </c>
    </row>
    <row r="435" spans="1:4" x14ac:dyDescent="0.25">
      <c r="A435" s="1" t="str">
        <f t="shared" si="27"/>
        <v>4D</v>
      </c>
      <c r="B435" s="1" t="s">
        <v>1262</v>
      </c>
      <c r="C435" t="s">
        <v>297</v>
      </c>
      <c r="D435" s="5">
        <f>COUNTIF(名單!A:A,學生!B435)</f>
        <v>0</v>
      </c>
    </row>
    <row r="436" spans="1:4" x14ac:dyDescent="0.25">
      <c r="A436" s="1" t="str">
        <f t="shared" si="27"/>
        <v>4D</v>
      </c>
      <c r="B436" s="1" t="s">
        <v>227</v>
      </c>
      <c r="C436" t="s">
        <v>987</v>
      </c>
      <c r="D436" s="5">
        <f>COUNTIF(名單!A:A,學生!B436)</f>
        <v>0</v>
      </c>
    </row>
    <row r="437" spans="1:4" x14ac:dyDescent="0.25">
      <c r="A437" s="1" t="str">
        <f t="shared" si="27"/>
        <v>4D</v>
      </c>
      <c r="B437" s="1" t="s">
        <v>300</v>
      </c>
      <c r="C437" t="s">
        <v>214</v>
      </c>
      <c r="D437" s="5">
        <f>COUNTIF(名單!A:A,學生!B437)</f>
        <v>0</v>
      </c>
    </row>
    <row r="438" spans="1:4" x14ac:dyDescent="0.25">
      <c r="A438" s="1" t="str">
        <f t="shared" si="27"/>
        <v>4D</v>
      </c>
      <c r="B438" s="1" t="s">
        <v>954</v>
      </c>
      <c r="C438" t="s">
        <v>879</v>
      </c>
      <c r="D438" s="5">
        <f>COUNTIF(名單!A:A,學生!B438)</f>
        <v>0</v>
      </c>
    </row>
    <row r="439" spans="1:4" x14ac:dyDescent="0.25">
      <c r="A439" s="1" t="str">
        <f t="shared" si="27"/>
        <v>4D</v>
      </c>
      <c r="B439" s="1" t="s">
        <v>1264</v>
      </c>
      <c r="C439" t="s">
        <v>1239</v>
      </c>
      <c r="D439" s="5">
        <f>COUNTIF(名單!A:A,學生!B439)</f>
        <v>0</v>
      </c>
    </row>
    <row r="440" spans="1:4" x14ac:dyDescent="0.25">
      <c r="A440" s="1" t="str">
        <f t="shared" si="27"/>
        <v>4D</v>
      </c>
      <c r="B440" s="1" t="s">
        <v>1266</v>
      </c>
      <c r="C440" t="s">
        <v>678</v>
      </c>
      <c r="D440" s="5">
        <f>COUNTIF(名單!A:A,學生!B440)</f>
        <v>0</v>
      </c>
    </row>
    <row r="441" spans="1:4" x14ac:dyDescent="0.25">
      <c r="A441" s="1" t="str">
        <f t="shared" si="27"/>
        <v>4D</v>
      </c>
      <c r="B441" s="1" t="s">
        <v>706</v>
      </c>
      <c r="C441" t="s">
        <v>220</v>
      </c>
      <c r="D441" s="5">
        <f>COUNTIF(名單!A:A,學生!B441)</f>
        <v>0</v>
      </c>
    </row>
    <row r="442" spans="1:4" x14ac:dyDescent="0.25">
      <c r="A442" s="1" t="str">
        <f t="shared" si="27"/>
        <v>4D</v>
      </c>
      <c r="B442" s="1" t="s">
        <v>709</v>
      </c>
      <c r="C442" t="s">
        <v>328</v>
      </c>
      <c r="D442" s="5">
        <f>COUNTIF(名單!A:A,學生!B442)</f>
        <v>0</v>
      </c>
    </row>
    <row r="443" spans="1:4" x14ac:dyDescent="0.25">
      <c r="A443" s="1" t="str">
        <f t="shared" si="27"/>
        <v>4D</v>
      </c>
      <c r="B443" s="1" t="s">
        <v>117</v>
      </c>
      <c r="C443" t="s">
        <v>330</v>
      </c>
      <c r="D443" s="5">
        <f>COUNTIF(名單!A:A,學生!B443)</f>
        <v>0</v>
      </c>
    </row>
    <row r="444" spans="1:4" x14ac:dyDescent="0.25">
      <c r="A444" s="1" t="str">
        <f t="shared" si="27"/>
        <v>4D</v>
      </c>
      <c r="B444" s="1" t="s">
        <v>1268</v>
      </c>
      <c r="C444" t="s">
        <v>84</v>
      </c>
      <c r="D444" s="5">
        <f>COUNTIF(名單!A:A,學生!B444)</f>
        <v>0</v>
      </c>
    </row>
    <row r="445" spans="1:4" x14ac:dyDescent="0.25">
      <c r="A445" s="1" t="str">
        <f t="shared" si="27"/>
        <v>4D</v>
      </c>
      <c r="B445" s="1" t="s">
        <v>1269</v>
      </c>
      <c r="C445" t="s">
        <v>1241</v>
      </c>
      <c r="D445" s="5">
        <f>COUNTIF(名單!A:A,學生!B445)</f>
        <v>0</v>
      </c>
    </row>
    <row r="446" spans="1:4" x14ac:dyDescent="0.25">
      <c r="A446" s="1" t="str">
        <f t="shared" si="27"/>
        <v>4D</v>
      </c>
      <c r="B446" s="1" t="s">
        <v>282</v>
      </c>
      <c r="C446" t="s">
        <v>1243</v>
      </c>
      <c r="D446" s="5">
        <f>COUNTIF(名單!A:A,學生!B446)</f>
        <v>0</v>
      </c>
    </row>
    <row r="447" spans="1:4" x14ac:dyDescent="0.25">
      <c r="A447" s="1" t="str">
        <f t="shared" si="27"/>
        <v>4D</v>
      </c>
      <c r="B447" s="1" t="s">
        <v>119</v>
      </c>
      <c r="C447" t="s">
        <v>990</v>
      </c>
      <c r="D447" s="5">
        <f>COUNTIF(名單!A:A,學生!B447)</f>
        <v>0</v>
      </c>
    </row>
    <row r="448" spans="1:4" x14ac:dyDescent="0.25">
      <c r="A448" s="1" t="str">
        <f t="shared" si="27"/>
        <v>4D</v>
      </c>
      <c r="B448" s="1" t="s">
        <v>41</v>
      </c>
      <c r="C448" t="s">
        <v>983</v>
      </c>
      <c r="D448" s="5">
        <f>COUNTIF(名單!A:A,學生!B448)</f>
        <v>0</v>
      </c>
    </row>
    <row r="449" spans="1:4" x14ac:dyDescent="0.25">
      <c r="A449" s="1" t="str">
        <f t="shared" si="27"/>
        <v>4D</v>
      </c>
      <c r="B449" s="1" t="s">
        <v>43</v>
      </c>
      <c r="C449" t="s">
        <v>1217</v>
      </c>
      <c r="D449" s="5">
        <f>COUNTIF(名單!A:A,學生!B449)</f>
        <v>0</v>
      </c>
    </row>
    <row r="450" spans="1:4" x14ac:dyDescent="0.25">
      <c r="A450" s="1" t="str">
        <f t="shared" si="27"/>
        <v>4D</v>
      </c>
      <c r="B450" s="1" t="s">
        <v>121</v>
      </c>
      <c r="C450" t="s">
        <v>283</v>
      </c>
      <c r="D450" s="5">
        <f>COUNTIF(名單!A:A,學生!B450)</f>
        <v>0</v>
      </c>
    </row>
    <row r="451" spans="1:4" x14ac:dyDescent="0.25">
      <c r="A451" s="1" t="str">
        <f t="shared" ref="A451:A514" si="28">LEFT(B451,2)</f>
        <v>4D</v>
      </c>
      <c r="B451" s="1" t="s">
        <v>45</v>
      </c>
      <c r="C451" t="s">
        <v>269</v>
      </c>
      <c r="D451" s="5">
        <f>COUNTIF(名單!A:A,學生!B451)</f>
        <v>0</v>
      </c>
    </row>
    <row r="452" spans="1:4" x14ac:dyDescent="0.25">
      <c r="A452" s="1" t="str">
        <f t="shared" si="28"/>
        <v>4D</v>
      </c>
      <c r="B452" s="1" t="s">
        <v>47</v>
      </c>
      <c r="C452" t="s">
        <v>509</v>
      </c>
      <c r="D452" s="5">
        <f>COUNTIF(名單!A:A,學生!B452)</f>
        <v>0</v>
      </c>
    </row>
    <row r="453" spans="1:4" x14ac:dyDescent="0.25">
      <c r="A453" s="1" t="str">
        <f t="shared" si="28"/>
        <v>4D</v>
      </c>
      <c r="B453" s="1" t="s">
        <v>185</v>
      </c>
      <c r="C453" t="s">
        <v>273</v>
      </c>
      <c r="D453" s="5">
        <f>COUNTIF(名單!A:A,學生!B453)</f>
        <v>0</v>
      </c>
    </row>
    <row r="454" spans="1:4" x14ac:dyDescent="0.25">
      <c r="A454" s="1" t="str">
        <f t="shared" si="28"/>
        <v>4D</v>
      </c>
      <c r="B454" s="1" t="s">
        <v>1514</v>
      </c>
      <c r="C454" t="s">
        <v>930</v>
      </c>
      <c r="D454" s="5">
        <f>COUNTIF(名單!A:A,學生!B454)</f>
        <v>0</v>
      </c>
    </row>
    <row r="455" spans="1:4" x14ac:dyDescent="0.25">
      <c r="A455" s="1" t="str">
        <f t="shared" si="28"/>
        <v>4D</v>
      </c>
      <c r="B455" s="1" t="s">
        <v>1515</v>
      </c>
      <c r="C455" t="s">
        <v>856</v>
      </c>
      <c r="D455" s="5">
        <f>COUNTIF(名單!A:A,學生!B455)</f>
        <v>0</v>
      </c>
    </row>
    <row r="456" spans="1:4" x14ac:dyDescent="0.25">
      <c r="A456" s="1" t="str">
        <f t="shared" si="28"/>
        <v>4D</v>
      </c>
      <c r="B456" s="1" t="s">
        <v>1516</v>
      </c>
      <c r="C456" t="s">
        <v>275</v>
      </c>
      <c r="D456" s="5">
        <f>COUNTIF(名單!A:A,學生!B456)</f>
        <v>0</v>
      </c>
    </row>
    <row r="457" spans="1:4" x14ac:dyDescent="0.25">
      <c r="A457" s="1" t="str">
        <f t="shared" si="28"/>
        <v>4E</v>
      </c>
      <c r="B457" s="1" t="s">
        <v>622</v>
      </c>
      <c r="C457" t="s">
        <v>242</v>
      </c>
      <c r="D457" s="5">
        <f>COUNTIF(名單!A:A,學生!B457)</f>
        <v>0</v>
      </c>
    </row>
    <row r="458" spans="1:4" x14ac:dyDescent="0.25">
      <c r="A458" s="1" t="str">
        <f t="shared" si="28"/>
        <v>4E</v>
      </c>
      <c r="B458" s="1" t="s">
        <v>308</v>
      </c>
      <c r="C458" t="s">
        <v>1235</v>
      </c>
      <c r="D458" s="5">
        <f>COUNTIF(名單!A:A,學生!B458)</f>
        <v>0</v>
      </c>
    </row>
    <row r="459" spans="1:4" x14ac:dyDescent="0.25">
      <c r="A459" s="1" t="str">
        <f t="shared" si="28"/>
        <v>4E</v>
      </c>
      <c r="B459" s="1" t="s">
        <v>1271</v>
      </c>
      <c r="C459" t="s">
        <v>295</v>
      </c>
      <c r="D459" s="5">
        <f>COUNTIF(名單!A:A,學生!B459)</f>
        <v>0</v>
      </c>
    </row>
    <row r="460" spans="1:4" x14ac:dyDescent="0.25">
      <c r="A460" s="1" t="str">
        <f t="shared" si="28"/>
        <v>4E</v>
      </c>
      <c r="B460" s="1" t="s">
        <v>286</v>
      </c>
      <c r="C460" t="s">
        <v>1008</v>
      </c>
      <c r="D460" s="5">
        <f>COUNTIF(名單!A:A,學生!B460)</f>
        <v>0</v>
      </c>
    </row>
    <row r="461" spans="1:4" x14ac:dyDescent="0.25">
      <c r="A461" s="1" t="str">
        <f t="shared" si="28"/>
        <v>4E</v>
      </c>
      <c r="B461" s="1" t="s">
        <v>123</v>
      </c>
      <c r="C461" t="s">
        <v>322</v>
      </c>
      <c r="D461" s="5">
        <f>COUNTIF(名單!A:A,學生!B461)</f>
        <v>0</v>
      </c>
    </row>
    <row r="462" spans="1:4" x14ac:dyDescent="0.25">
      <c r="A462" s="1" t="str">
        <f t="shared" si="28"/>
        <v>4E</v>
      </c>
      <c r="B462" s="1" t="s">
        <v>833</v>
      </c>
      <c r="C462" t="s">
        <v>190</v>
      </c>
      <c r="D462" s="5">
        <f>COUNTIF(名單!A:A,學生!B462)</f>
        <v>0</v>
      </c>
    </row>
    <row r="463" spans="1:4" x14ac:dyDescent="0.25">
      <c r="A463" s="1" t="str">
        <f t="shared" si="28"/>
        <v>4E</v>
      </c>
      <c r="B463" s="1" t="s">
        <v>171</v>
      </c>
      <c r="C463" t="s">
        <v>181</v>
      </c>
      <c r="D463" s="5">
        <f>COUNTIF(名單!A:A,學生!B463)</f>
        <v>0</v>
      </c>
    </row>
    <row r="464" spans="1:4" x14ac:dyDescent="0.25">
      <c r="A464" s="1" t="str">
        <f t="shared" si="28"/>
        <v>4E</v>
      </c>
      <c r="B464" s="1" t="s">
        <v>354</v>
      </c>
      <c r="C464" t="s">
        <v>326</v>
      </c>
      <c r="D464" s="5">
        <f>COUNTIF(名單!A:A,學生!B464)</f>
        <v>0</v>
      </c>
    </row>
    <row r="465" spans="1:4" x14ac:dyDescent="0.25">
      <c r="A465" s="1" t="str">
        <f t="shared" si="28"/>
        <v>4E</v>
      </c>
      <c r="B465" s="1" t="s">
        <v>292</v>
      </c>
      <c r="C465" t="s">
        <v>989</v>
      </c>
      <c r="D465" s="5">
        <f>COUNTIF(名單!A:A,學生!B465)</f>
        <v>0</v>
      </c>
    </row>
    <row r="466" spans="1:4" x14ac:dyDescent="0.25">
      <c r="A466" s="1" t="str">
        <f t="shared" si="28"/>
        <v>4E</v>
      </c>
      <c r="B466" s="1" t="s">
        <v>288</v>
      </c>
      <c r="C466" t="s">
        <v>998</v>
      </c>
      <c r="D466" s="5">
        <f>COUNTIF(名單!A:A,學生!B466)</f>
        <v>0</v>
      </c>
    </row>
    <row r="467" spans="1:4" x14ac:dyDescent="0.25">
      <c r="A467" s="1" t="str">
        <f t="shared" si="28"/>
        <v>4E</v>
      </c>
      <c r="B467" s="1" t="s">
        <v>624</v>
      </c>
      <c r="C467" t="s">
        <v>247</v>
      </c>
      <c r="D467" s="5">
        <f>COUNTIF(名單!A:A,學生!B467)</f>
        <v>0</v>
      </c>
    </row>
    <row r="468" spans="1:4" x14ac:dyDescent="0.25">
      <c r="A468" s="1" t="str">
        <f t="shared" si="28"/>
        <v>4E</v>
      </c>
      <c r="B468" s="1" t="s">
        <v>626</v>
      </c>
      <c r="C468" t="s">
        <v>498</v>
      </c>
      <c r="D468" s="5">
        <f>COUNTIF(名單!A:A,學生!B468)</f>
        <v>0</v>
      </c>
    </row>
    <row r="469" spans="1:4" x14ac:dyDescent="0.25">
      <c r="A469" s="1" t="str">
        <f t="shared" si="28"/>
        <v>4E</v>
      </c>
      <c r="B469" s="1" t="s">
        <v>1272</v>
      </c>
      <c r="C469" t="s">
        <v>40</v>
      </c>
      <c r="D469" s="5">
        <f>COUNTIF(名單!A:A,學生!B469)</f>
        <v>0</v>
      </c>
    </row>
    <row r="470" spans="1:4" x14ac:dyDescent="0.25">
      <c r="A470" s="1" t="str">
        <f t="shared" si="28"/>
        <v>4E</v>
      </c>
      <c r="B470" s="1" t="s">
        <v>284</v>
      </c>
      <c r="C470" t="s">
        <v>1006</v>
      </c>
      <c r="D470" s="5">
        <f>COUNTIF(名單!A:A,學生!B470)</f>
        <v>0</v>
      </c>
    </row>
    <row r="471" spans="1:4" x14ac:dyDescent="0.25">
      <c r="A471" s="1" t="str">
        <f t="shared" si="28"/>
        <v>4E</v>
      </c>
      <c r="B471" s="1" t="s">
        <v>125</v>
      </c>
      <c r="C471" t="s">
        <v>1231</v>
      </c>
      <c r="D471" s="5">
        <f>COUNTIF(名單!A:A,學生!B471)</f>
        <v>0</v>
      </c>
    </row>
    <row r="472" spans="1:4" x14ac:dyDescent="0.25">
      <c r="A472" s="1" t="str">
        <f t="shared" si="28"/>
        <v>4E</v>
      </c>
      <c r="B472" s="1" t="s">
        <v>628</v>
      </c>
      <c r="C472" t="s">
        <v>555</v>
      </c>
      <c r="D472" s="5">
        <f>COUNTIF(名單!A:A,學生!B472)</f>
        <v>0</v>
      </c>
    </row>
    <row r="473" spans="1:4" x14ac:dyDescent="0.25">
      <c r="A473" s="1" t="str">
        <f t="shared" si="28"/>
        <v>4E</v>
      </c>
      <c r="B473" s="1" t="s">
        <v>774</v>
      </c>
      <c r="C473" t="s">
        <v>251</v>
      </c>
      <c r="D473" s="5">
        <f>COUNTIF(名單!A:A,學生!B473)</f>
        <v>0</v>
      </c>
    </row>
    <row r="474" spans="1:4" x14ac:dyDescent="0.25">
      <c r="A474" s="1" t="str">
        <f t="shared" si="28"/>
        <v>4E</v>
      </c>
      <c r="B474" s="1" t="s">
        <v>776</v>
      </c>
      <c r="C474" t="s">
        <v>600</v>
      </c>
      <c r="D474" s="5">
        <f>COUNTIF(名單!A:A,學生!B474)</f>
        <v>0</v>
      </c>
    </row>
    <row r="475" spans="1:4" x14ac:dyDescent="0.25">
      <c r="A475" s="1" t="str">
        <f t="shared" si="28"/>
        <v>4E</v>
      </c>
      <c r="B475" s="1" t="s">
        <v>630</v>
      </c>
      <c r="C475" t="s">
        <v>174</v>
      </c>
      <c r="D475" s="5">
        <f>COUNTIF(名單!A:A,學生!B475)</f>
        <v>0</v>
      </c>
    </row>
    <row r="476" spans="1:4" x14ac:dyDescent="0.25">
      <c r="A476" s="1" t="str">
        <f t="shared" si="28"/>
        <v>4E</v>
      </c>
      <c r="B476" s="1" t="s">
        <v>187</v>
      </c>
      <c r="C476" t="s">
        <v>857</v>
      </c>
      <c r="D476" s="5">
        <f>COUNTIF(名單!A:A,學生!B476)</f>
        <v>0</v>
      </c>
    </row>
    <row r="477" spans="1:4" x14ac:dyDescent="0.25">
      <c r="A477" s="1" t="str">
        <f t="shared" si="28"/>
        <v>4E</v>
      </c>
      <c r="B477" s="1" t="s">
        <v>1517</v>
      </c>
      <c r="C477" t="s">
        <v>1010</v>
      </c>
      <c r="D477" s="5">
        <f>COUNTIF(名單!A:A,學生!B477)</f>
        <v>0</v>
      </c>
    </row>
    <row r="478" spans="1:4" x14ac:dyDescent="0.25">
      <c r="A478" s="1" t="str">
        <f t="shared" si="28"/>
        <v>4E</v>
      </c>
      <c r="B478" s="1" t="s">
        <v>1518</v>
      </c>
      <c r="C478" t="s">
        <v>265</v>
      </c>
      <c r="D478" s="5">
        <f>COUNTIF(名單!A:A,學生!B478)</f>
        <v>0</v>
      </c>
    </row>
    <row r="479" spans="1:4" x14ac:dyDescent="0.25">
      <c r="A479" s="1" t="str">
        <f t="shared" si="28"/>
        <v>4E</v>
      </c>
      <c r="B479" s="1" t="s">
        <v>1519</v>
      </c>
      <c r="C479" t="s">
        <v>188</v>
      </c>
      <c r="D479" s="5">
        <f>COUNTIF(名單!A:A,學生!B479)</f>
        <v>0</v>
      </c>
    </row>
    <row r="480" spans="1:4" x14ac:dyDescent="0.25">
      <c r="A480" s="1" t="str">
        <f t="shared" si="28"/>
        <v>5A</v>
      </c>
      <c r="B480" s="1" t="s">
        <v>1273</v>
      </c>
      <c r="C480" t="s">
        <v>602</v>
      </c>
      <c r="D480" s="5">
        <f>COUNTIF(名單!A:A,學生!B480)</f>
        <v>0</v>
      </c>
    </row>
    <row r="481" spans="1:4" x14ac:dyDescent="0.25">
      <c r="A481" s="1" t="str">
        <f t="shared" si="28"/>
        <v>5A</v>
      </c>
      <c r="B481" s="1" t="s">
        <v>356</v>
      </c>
      <c r="C481" t="s">
        <v>604</v>
      </c>
      <c r="D481" s="5">
        <f>COUNTIF(名單!A:A,學生!B481)</f>
        <v>0</v>
      </c>
    </row>
    <row r="482" spans="1:4" x14ac:dyDescent="0.25">
      <c r="A482" s="1" t="str">
        <f t="shared" si="28"/>
        <v>5A</v>
      </c>
      <c r="B482" s="1" t="s">
        <v>973</v>
      </c>
      <c r="C482" t="s">
        <v>492</v>
      </c>
      <c r="D482" s="5">
        <f>COUNTIF(名單!A:A,學生!B482)</f>
        <v>0</v>
      </c>
    </row>
    <row r="483" spans="1:4" x14ac:dyDescent="0.25">
      <c r="A483" s="1" t="str">
        <f t="shared" si="28"/>
        <v>5A</v>
      </c>
      <c r="B483" s="1" t="s">
        <v>358</v>
      </c>
      <c r="C483" t="s">
        <v>1246</v>
      </c>
      <c r="D483" s="5">
        <f>COUNTIF(名單!A:A,學生!B483)</f>
        <v>0</v>
      </c>
    </row>
    <row r="484" spans="1:4" x14ac:dyDescent="0.25">
      <c r="A484" s="1" t="str">
        <f t="shared" si="28"/>
        <v>5A</v>
      </c>
      <c r="B484" s="1" t="s">
        <v>360</v>
      </c>
      <c r="C484" t="s">
        <v>885</v>
      </c>
      <c r="D484" s="5">
        <f>COUNTIF(名單!A:A,學生!B484)</f>
        <v>0</v>
      </c>
    </row>
    <row r="485" spans="1:4" x14ac:dyDescent="0.25">
      <c r="A485" s="1" t="str">
        <f t="shared" si="28"/>
        <v>5A</v>
      </c>
      <c r="B485" s="1" t="s">
        <v>362</v>
      </c>
      <c r="C485" t="s">
        <v>957</v>
      </c>
      <c r="D485" s="5">
        <f>COUNTIF(名單!A:A,學生!B485)</f>
        <v>0</v>
      </c>
    </row>
    <row r="486" spans="1:4" x14ac:dyDescent="0.25">
      <c r="A486" s="1" t="str">
        <f t="shared" si="28"/>
        <v>5A</v>
      </c>
      <c r="B486" s="1" t="s">
        <v>57</v>
      </c>
      <c r="C486" t="s">
        <v>1248</v>
      </c>
      <c r="D486" s="5">
        <f>COUNTIF(名單!A:A,學生!B486)</f>
        <v>0</v>
      </c>
    </row>
    <row r="487" spans="1:4" x14ac:dyDescent="0.25">
      <c r="A487" s="1" t="str">
        <f t="shared" si="28"/>
        <v>5A</v>
      </c>
      <c r="B487" s="1" t="s">
        <v>364</v>
      </c>
      <c r="C487" t="s">
        <v>299</v>
      </c>
      <c r="D487" s="5">
        <f>COUNTIF(名單!A:A,學生!B487)</f>
        <v>0</v>
      </c>
    </row>
    <row r="488" spans="1:4" x14ac:dyDescent="0.25">
      <c r="A488" s="1" t="str">
        <f t="shared" si="28"/>
        <v>5A</v>
      </c>
      <c r="B488" s="1" t="s">
        <v>366</v>
      </c>
      <c r="C488" t="s">
        <v>606</v>
      </c>
      <c r="D488" s="5">
        <f>COUNTIF(名單!A:A,學生!B488)</f>
        <v>0</v>
      </c>
    </row>
    <row r="489" spans="1:4" x14ac:dyDescent="0.25">
      <c r="A489" s="1" t="str">
        <f t="shared" si="28"/>
        <v>5A</v>
      </c>
      <c r="B489" s="1" t="s">
        <v>368</v>
      </c>
      <c r="C489" t="s">
        <v>315</v>
      </c>
      <c r="D489" s="5">
        <f>COUNTIF(名單!A:A,學生!B489)</f>
        <v>0</v>
      </c>
    </row>
    <row r="490" spans="1:4" x14ac:dyDescent="0.25">
      <c r="A490" s="1" t="str">
        <f t="shared" si="28"/>
        <v>5A</v>
      </c>
      <c r="B490" s="1" t="s">
        <v>370</v>
      </c>
      <c r="C490" t="s">
        <v>608</v>
      </c>
      <c r="D490" s="5">
        <f>COUNTIF(名單!A:A,學生!B490)</f>
        <v>0</v>
      </c>
    </row>
    <row r="491" spans="1:4" x14ac:dyDescent="0.25">
      <c r="A491" s="1" t="str">
        <f t="shared" si="28"/>
        <v>5A</v>
      </c>
      <c r="B491" s="1" t="s">
        <v>372</v>
      </c>
      <c r="C491" t="s">
        <v>493</v>
      </c>
      <c r="D491" s="5">
        <f>COUNTIF(名單!A:A,學生!B491)</f>
        <v>0</v>
      </c>
    </row>
    <row r="492" spans="1:4" x14ac:dyDescent="0.25">
      <c r="A492" s="1" t="str">
        <f t="shared" si="28"/>
        <v>5A</v>
      </c>
      <c r="B492" s="1" t="s">
        <v>684</v>
      </c>
      <c r="C492" t="s">
        <v>339</v>
      </c>
      <c r="D492" s="5">
        <f>COUNTIF(名單!A:A,學生!B492)</f>
        <v>0</v>
      </c>
    </row>
    <row r="493" spans="1:4" x14ac:dyDescent="0.25">
      <c r="A493" s="1" t="str">
        <f t="shared" si="28"/>
        <v>5A</v>
      </c>
      <c r="B493" s="1" t="s">
        <v>984</v>
      </c>
      <c r="C493" t="s">
        <v>341</v>
      </c>
      <c r="D493" s="5">
        <f>COUNTIF(名單!A:A,學生!B493)</f>
        <v>0</v>
      </c>
    </row>
    <row r="494" spans="1:4" x14ac:dyDescent="0.25">
      <c r="A494" s="1" t="str">
        <f t="shared" si="28"/>
        <v>5A</v>
      </c>
      <c r="B494" s="1" t="s">
        <v>374</v>
      </c>
      <c r="C494" t="s">
        <v>494</v>
      </c>
      <c r="D494" s="5">
        <f>COUNTIF(名單!A:A,學生!B494)</f>
        <v>0</v>
      </c>
    </row>
    <row r="495" spans="1:4" x14ac:dyDescent="0.25">
      <c r="A495" s="1" t="str">
        <f t="shared" si="28"/>
        <v>5A</v>
      </c>
      <c r="B495" s="1" t="s">
        <v>229</v>
      </c>
      <c r="C495" t="s">
        <v>495</v>
      </c>
      <c r="D495" s="5">
        <f>COUNTIF(名單!A:A,學生!B495)</f>
        <v>0</v>
      </c>
    </row>
    <row r="496" spans="1:4" x14ac:dyDescent="0.25">
      <c r="A496" s="1" t="str">
        <f t="shared" si="28"/>
        <v>5A</v>
      </c>
      <c r="B496" s="1" t="s">
        <v>931</v>
      </c>
      <c r="C496" t="s">
        <v>90</v>
      </c>
      <c r="D496" s="5">
        <f>COUNTIF(名單!A:A,學生!B496)</f>
        <v>0</v>
      </c>
    </row>
    <row r="497" spans="1:4" x14ac:dyDescent="0.25">
      <c r="A497" s="1" t="str">
        <f t="shared" si="28"/>
        <v>5A</v>
      </c>
      <c r="B497" s="1" t="s">
        <v>1275</v>
      </c>
      <c r="C497" t="s">
        <v>496</v>
      </c>
      <c r="D497" s="5">
        <f>COUNTIF(名單!A:A,學生!B497)</f>
        <v>0</v>
      </c>
    </row>
    <row r="498" spans="1:4" x14ac:dyDescent="0.25">
      <c r="A498" s="1" t="str">
        <f t="shared" si="28"/>
        <v>5A</v>
      </c>
      <c r="B498" s="1" t="s">
        <v>1277</v>
      </c>
      <c r="C498" t="s">
        <v>203</v>
      </c>
      <c r="D498" s="5">
        <f>COUNTIF(名單!A:A,學生!B498)</f>
        <v>0</v>
      </c>
    </row>
    <row r="499" spans="1:4" x14ac:dyDescent="0.25">
      <c r="A499" s="1" t="str">
        <f t="shared" si="28"/>
        <v>5A</v>
      </c>
      <c r="B499" s="1" t="s">
        <v>231</v>
      </c>
      <c r="C499" t="s">
        <v>92</v>
      </c>
      <c r="D499" s="5">
        <f>COUNTIF(名單!A:A,學生!B499)</f>
        <v>0</v>
      </c>
    </row>
    <row r="500" spans="1:4" x14ac:dyDescent="0.25">
      <c r="A500" s="1" t="str">
        <f t="shared" si="28"/>
        <v>5A</v>
      </c>
      <c r="B500" s="1" t="s">
        <v>127</v>
      </c>
      <c r="C500" t="s">
        <v>510</v>
      </c>
      <c r="D500" s="5">
        <f>COUNTIF(名單!A:A,學生!B500)</f>
        <v>0</v>
      </c>
    </row>
    <row r="501" spans="1:4" x14ac:dyDescent="0.25">
      <c r="A501" s="1" t="str">
        <f t="shared" si="28"/>
        <v>5A</v>
      </c>
      <c r="B501" s="1" t="s">
        <v>967</v>
      </c>
      <c r="C501" t="s">
        <v>610</v>
      </c>
      <c r="D501" s="5">
        <f>COUNTIF(名單!A:A,學生!B501)</f>
        <v>0</v>
      </c>
    </row>
    <row r="502" spans="1:4" x14ac:dyDescent="0.25">
      <c r="A502" s="1" t="str">
        <f t="shared" si="28"/>
        <v>5A</v>
      </c>
      <c r="B502" s="1" t="s">
        <v>699</v>
      </c>
      <c r="C502" t="s">
        <v>94</v>
      </c>
      <c r="D502" s="5">
        <f>COUNTIF(名單!A:A,學生!B502)</f>
        <v>0</v>
      </c>
    </row>
    <row r="503" spans="1:4" x14ac:dyDescent="0.25">
      <c r="A503" s="1" t="str">
        <f t="shared" si="28"/>
        <v>5A</v>
      </c>
      <c r="B503" s="1" t="s">
        <v>1279</v>
      </c>
      <c r="C503" t="s">
        <v>96</v>
      </c>
      <c r="D503" s="5">
        <f>COUNTIF(名單!A:A,學生!B503)</f>
        <v>0</v>
      </c>
    </row>
    <row r="504" spans="1:4" x14ac:dyDescent="0.25">
      <c r="A504" s="1" t="str">
        <f t="shared" si="28"/>
        <v>5A</v>
      </c>
      <c r="B504" s="1" t="s">
        <v>1281</v>
      </c>
      <c r="C504" t="s">
        <v>612</v>
      </c>
      <c r="D504" s="5">
        <f>COUNTIF(名單!A:A,學生!B504)</f>
        <v>0</v>
      </c>
    </row>
    <row r="505" spans="1:4" x14ac:dyDescent="0.25">
      <c r="A505" s="1" t="str">
        <f t="shared" si="28"/>
        <v>5A</v>
      </c>
      <c r="B505" s="1" t="s">
        <v>969</v>
      </c>
      <c r="C505" t="s">
        <v>98</v>
      </c>
      <c r="D505" s="5">
        <f>COUNTIF(名單!A:A,學生!B505)</f>
        <v>0</v>
      </c>
    </row>
    <row r="506" spans="1:4" x14ac:dyDescent="0.25">
      <c r="A506" s="1" t="str">
        <f t="shared" si="28"/>
        <v>5A</v>
      </c>
      <c r="B506" s="1" t="s">
        <v>129</v>
      </c>
      <c r="C506" t="s">
        <v>100</v>
      </c>
      <c r="D506" s="5">
        <f>COUNTIF(名單!A:A,學生!B506)</f>
        <v>0</v>
      </c>
    </row>
    <row r="507" spans="1:4" x14ac:dyDescent="0.25">
      <c r="A507" s="1" t="str">
        <f t="shared" si="28"/>
        <v>5A</v>
      </c>
      <c r="B507" s="1" t="s">
        <v>131</v>
      </c>
      <c r="C507" t="s">
        <v>9</v>
      </c>
      <c r="D507" s="5">
        <f>COUNTIF(名單!A:A,學生!B507)</f>
        <v>0</v>
      </c>
    </row>
    <row r="508" spans="1:4" x14ac:dyDescent="0.25">
      <c r="A508" s="1" t="str">
        <f t="shared" si="28"/>
        <v>5A</v>
      </c>
      <c r="B508" s="1" t="s">
        <v>971</v>
      </c>
      <c r="C508" t="s">
        <v>659</v>
      </c>
      <c r="D508" s="5">
        <f>COUNTIF(名單!A:A,學生!B508)</f>
        <v>0</v>
      </c>
    </row>
    <row r="509" spans="1:4" x14ac:dyDescent="0.25">
      <c r="A509" s="1" t="str">
        <f t="shared" si="28"/>
        <v>5B</v>
      </c>
      <c r="B509" s="1" t="s">
        <v>651</v>
      </c>
      <c r="C509" t="s">
        <v>343</v>
      </c>
      <c r="D509" s="5">
        <f>COUNTIF(名單!A:A,學生!B509)</f>
        <v>0</v>
      </c>
    </row>
    <row r="510" spans="1:4" x14ac:dyDescent="0.25">
      <c r="A510" s="1" t="str">
        <f t="shared" si="28"/>
        <v>5B</v>
      </c>
      <c r="B510" s="1" t="s">
        <v>134</v>
      </c>
      <c r="C510" t="s">
        <v>959</v>
      </c>
      <c r="D510" s="5">
        <f>COUNTIF(名單!A:A,學生!B510)</f>
        <v>0</v>
      </c>
    </row>
    <row r="511" spans="1:4" x14ac:dyDescent="0.25">
      <c r="A511" s="1" t="str">
        <f t="shared" si="28"/>
        <v>5B</v>
      </c>
      <c r="B511" s="1" t="s">
        <v>378</v>
      </c>
      <c r="C511" t="s">
        <v>822</v>
      </c>
      <c r="D511" s="5">
        <f>COUNTIF(名單!A:A,學生!B511)</f>
        <v>0</v>
      </c>
    </row>
    <row r="512" spans="1:4" x14ac:dyDescent="0.25">
      <c r="A512" s="1" t="str">
        <f t="shared" si="28"/>
        <v>5B</v>
      </c>
      <c r="B512" s="1" t="s">
        <v>664</v>
      </c>
      <c r="C512" t="s">
        <v>222</v>
      </c>
      <c r="D512" s="5">
        <f>COUNTIF(名單!A:A,學生!B512)</f>
        <v>0</v>
      </c>
    </row>
    <row r="513" spans="1:4" x14ac:dyDescent="0.25">
      <c r="A513" s="1" t="str">
        <f t="shared" si="28"/>
        <v>5B</v>
      </c>
      <c r="B513" s="1" t="s">
        <v>729</v>
      </c>
      <c r="C513" t="s">
        <v>705</v>
      </c>
      <c r="D513" s="5">
        <f>COUNTIF(名單!A:A,學生!B513)</f>
        <v>0</v>
      </c>
    </row>
    <row r="514" spans="1:4" x14ac:dyDescent="0.25">
      <c r="A514" s="1" t="str">
        <f t="shared" si="28"/>
        <v>5B</v>
      </c>
      <c r="B514" s="1" t="s">
        <v>719</v>
      </c>
      <c r="C514" t="s">
        <v>722</v>
      </c>
      <c r="D514" s="5">
        <f>COUNTIF(名單!A:A,學生!B514)</f>
        <v>0</v>
      </c>
    </row>
    <row r="515" spans="1:4" x14ac:dyDescent="0.25">
      <c r="A515" s="1" t="str">
        <f t="shared" ref="A515:A578" si="29">LEFT(B515,2)</f>
        <v>5B</v>
      </c>
      <c r="B515" s="1" t="s">
        <v>653</v>
      </c>
      <c r="C515" t="s">
        <v>1255</v>
      </c>
      <c r="D515" s="5">
        <f>COUNTIF(名單!A:A,學生!B515)</f>
        <v>0</v>
      </c>
    </row>
    <row r="516" spans="1:4" x14ac:dyDescent="0.25">
      <c r="A516" s="1" t="str">
        <f t="shared" si="29"/>
        <v>5B</v>
      </c>
      <c r="B516" s="1" t="s">
        <v>713</v>
      </c>
      <c r="C516" t="s">
        <v>102</v>
      </c>
      <c r="D516" s="5">
        <f>COUNTIF(名單!A:A,學生!B516)</f>
        <v>0</v>
      </c>
    </row>
    <row r="517" spans="1:4" x14ac:dyDescent="0.25">
      <c r="A517" s="1" t="str">
        <f t="shared" si="29"/>
        <v>5B</v>
      </c>
      <c r="B517" s="1" t="s">
        <v>380</v>
      </c>
      <c r="C517" t="s">
        <v>828</v>
      </c>
      <c r="D517" s="5">
        <f>COUNTIF(名單!A:A,學生!B517)</f>
        <v>0</v>
      </c>
    </row>
    <row r="518" spans="1:4" x14ac:dyDescent="0.25">
      <c r="A518" s="1" t="str">
        <f t="shared" si="29"/>
        <v>5B</v>
      </c>
      <c r="B518" s="1" t="s">
        <v>382</v>
      </c>
      <c r="C518" t="s">
        <v>824</v>
      </c>
      <c r="D518" s="5">
        <f>COUNTIF(名單!A:A,學生!B518)</f>
        <v>0</v>
      </c>
    </row>
    <row r="519" spans="1:4" x14ac:dyDescent="0.25">
      <c r="A519" s="1" t="str">
        <f t="shared" si="29"/>
        <v>5B</v>
      </c>
      <c r="B519" s="1" t="s">
        <v>384</v>
      </c>
      <c r="C519" t="s">
        <v>345</v>
      </c>
      <c r="D519" s="5">
        <f>COUNTIF(名單!A:A,學生!B519)</f>
        <v>0</v>
      </c>
    </row>
    <row r="520" spans="1:4" x14ac:dyDescent="0.25">
      <c r="A520" s="1" t="str">
        <f t="shared" si="29"/>
        <v>5B</v>
      </c>
      <c r="B520" s="1" t="s">
        <v>386</v>
      </c>
      <c r="C520" t="s">
        <v>317</v>
      </c>
      <c r="D520" s="5">
        <f>COUNTIF(名單!A:A,學生!B520)</f>
        <v>0</v>
      </c>
    </row>
    <row r="521" spans="1:4" x14ac:dyDescent="0.25">
      <c r="A521" s="1" t="str">
        <f t="shared" si="29"/>
        <v>5B</v>
      </c>
      <c r="B521" s="1" t="s">
        <v>1283</v>
      </c>
      <c r="C521" t="s">
        <v>313</v>
      </c>
      <c r="D521" s="5">
        <f>COUNTIF(名單!A:A,學生!B521)</f>
        <v>0</v>
      </c>
    </row>
    <row r="522" spans="1:4" x14ac:dyDescent="0.25">
      <c r="A522" s="1" t="str">
        <f t="shared" si="29"/>
        <v>5B</v>
      </c>
      <c r="B522" s="1" t="s">
        <v>1284</v>
      </c>
      <c r="C522" t="s">
        <v>104</v>
      </c>
      <c r="D522" s="5">
        <f>COUNTIF(名單!A:A,學生!B522)</f>
        <v>0</v>
      </c>
    </row>
    <row r="523" spans="1:4" x14ac:dyDescent="0.25">
      <c r="A523" s="1" t="str">
        <f t="shared" si="29"/>
        <v>5B</v>
      </c>
      <c r="B523" s="1" t="s">
        <v>667</v>
      </c>
      <c r="C523" t="s">
        <v>347</v>
      </c>
      <c r="D523" s="5">
        <f>COUNTIF(名單!A:A,學生!B523)</f>
        <v>0</v>
      </c>
    </row>
    <row r="524" spans="1:4" x14ac:dyDescent="0.25">
      <c r="A524" s="1" t="str">
        <f t="shared" si="29"/>
        <v>5B</v>
      </c>
      <c r="B524" s="1" t="s">
        <v>28</v>
      </c>
      <c r="C524" t="s">
        <v>826</v>
      </c>
      <c r="D524" s="5">
        <f>COUNTIF(名單!A:A,學生!B524)</f>
        <v>0</v>
      </c>
    </row>
    <row r="525" spans="1:4" x14ac:dyDescent="0.25">
      <c r="A525" s="1" t="str">
        <f t="shared" si="29"/>
        <v>5B</v>
      </c>
      <c r="B525" s="1" t="s">
        <v>254</v>
      </c>
      <c r="C525" t="s">
        <v>224</v>
      </c>
      <c r="D525" s="5">
        <f>COUNTIF(名單!A:A,學生!B525)</f>
        <v>0</v>
      </c>
    </row>
    <row r="526" spans="1:4" x14ac:dyDescent="0.25">
      <c r="A526" s="1" t="str">
        <f t="shared" si="29"/>
        <v>5B</v>
      </c>
      <c r="B526" s="1" t="s">
        <v>233</v>
      </c>
      <c r="C526" t="s">
        <v>319</v>
      </c>
      <c r="D526" s="5">
        <f>COUNTIF(名單!A:A,學生!B526)</f>
        <v>0</v>
      </c>
    </row>
    <row r="527" spans="1:4" x14ac:dyDescent="0.25">
      <c r="A527" s="1" t="str">
        <f t="shared" si="29"/>
        <v>5B</v>
      </c>
      <c r="B527" s="1" t="s">
        <v>69</v>
      </c>
      <c r="C527" t="s">
        <v>614</v>
      </c>
      <c r="D527" s="5">
        <f>COUNTIF(名單!A:A,學生!B527)</f>
        <v>0</v>
      </c>
    </row>
    <row r="528" spans="1:4" x14ac:dyDescent="0.25">
      <c r="A528" s="1" t="str">
        <f t="shared" si="29"/>
        <v>5B</v>
      </c>
      <c r="B528" s="1" t="s">
        <v>388</v>
      </c>
      <c r="C528" t="s">
        <v>616</v>
      </c>
      <c r="D528" s="5">
        <f>COUNTIF(名單!A:A,學生!B528)</f>
        <v>0</v>
      </c>
    </row>
    <row r="529" spans="1:4" x14ac:dyDescent="0.25">
      <c r="A529" s="1" t="str">
        <f t="shared" si="29"/>
        <v>5B</v>
      </c>
      <c r="B529" s="1" t="s">
        <v>977</v>
      </c>
      <c r="C529" t="s">
        <v>259</v>
      </c>
      <c r="D529" s="5">
        <f>COUNTIF(名單!A:A,學生!B529)</f>
        <v>0</v>
      </c>
    </row>
    <row r="530" spans="1:4" x14ac:dyDescent="0.25">
      <c r="A530" s="1" t="str">
        <f t="shared" si="29"/>
        <v>5B</v>
      </c>
      <c r="B530" s="1" t="s">
        <v>975</v>
      </c>
      <c r="C530" t="s">
        <v>106</v>
      </c>
      <c r="D530" s="5">
        <f>COUNTIF(名單!A:A,學生!B530)</f>
        <v>0</v>
      </c>
    </row>
    <row r="531" spans="1:4" x14ac:dyDescent="0.25">
      <c r="A531" s="1" t="str">
        <f t="shared" si="29"/>
        <v>5B</v>
      </c>
      <c r="B531" s="1" t="s">
        <v>952</v>
      </c>
      <c r="C531" t="s">
        <v>108</v>
      </c>
      <c r="D531" s="5">
        <f>COUNTIF(名單!A:A,學生!B531)</f>
        <v>0</v>
      </c>
    </row>
    <row r="532" spans="1:4" x14ac:dyDescent="0.25">
      <c r="A532" s="1" t="str">
        <f t="shared" si="29"/>
        <v>5B</v>
      </c>
      <c r="B532" s="1" t="s">
        <v>193</v>
      </c>
      <c r="C532" t="s">
        <v>618</v>
      </c>
      <c r="D532" s="5">
        <f>COUNTIF(名單!A:A,學生!B532)</f>
        <v>0</v>
      </c>
    </row>
    <row r="533" spans="1:4" x14ac:dyDescent="0.25">
      <c r="A533" s="1" t="str">
        <f t="shared" si="29"/>
        <v>5B</v>
      </c>
      <c r="B533" s="1" t="s">
        <v>18</v>
      </c>
      <c r="C533" t="s">
        <v>110</v>
      </c>
      <c r="D533" s="5">
        <f>COUNTIF(名單!A:A,學生!B533)</f>
        <v>0</v>
      </c>
    </row>
    <row r="534" spans="1:4" x14ac:dyDescent="0.25">
      <c r="A534" s="1" t="str">
        <f t="shared" si="29"/>
        <v>5B</v>
      </c>
      <c r="B534" s="1" t="s">
        <v>1285</v>
      </c>
      <c r="C534" t="s">
        <v>112</v>
      </c>
      <c r="D534" s="5">
        <f>COUNTIF(名單!A:A,學生!B534)</f>
        <v>0</v>
      </c>
    </row>
    <row r="535" spans="1:4" x14ac:dyDescent="0.25">
      <c r="A535" s="1" t="str">
        <f t="shared" si="29"/>
        <v>5B</v>
      </c>
      <c r="B535" s="1" t="s">
        <v>681</v>
      </c>
      <c r="C535" t="s">
        <v>511</v>
      </c>
      <c r="D535" s="5">
        <f>COUNTIF(名單!A:A,學生!B535)</f>
        <v>0</v>
      </c>
    </row>
    <row r="536" spans="1:4" x14ac:dyDescent="0.25">
      <c r="A536" s="1" t="str">
        <f t="shared" si="29"/>
        <v>5B</v>
      </c>
      <c r="B536" s="1" t="s">
        <v>20</v>
      </c>
      <c r="C536" t="s">
        <v>114</v>
      </c>
      <c r="D536" s="5">
        <f>COUNTIF(名單!A:A,學生!B536)</f>
        <v>0</v>
      </c>
    </row>
    <row r="537" spans="1:4" x14ac:dyDescent="0.25">
      <c r="A537" s="1" t="str">
        <f t="shared" si="29"/>
        <v>5B</v>
      </c>
      <c r="B537" s="1" t="s">
        <v>191</v>
      </c>
      <c r="C537" t="s">
        <v>661</v>
      </c>
      <c r="D537" s="5">
        <f>COUNTIF(名單!A:A,學生!B537)</f>
        <v>0</v>
      </c>
    </row>
    <row r="538" spans="1:4" x14ac:dyDescent="0.25">
      <c r="A538" s="1" t="str">
        <f t="shared" si="29"/>
        <v>5B</v>
      </c>
      <c r="B538" s="1" t="s">
        <v>890</v>
      </c>
      <c r="C538" t="s">
        <v>512</v>
      </c>
      <c r="D538" s="5">
        <f>COUNTIF(名單!A:A,學生!B538)</f>
        <v>0</v>
      </c>
    </row>
    <row r="539" spans="1:4" x14ac:dyDescent="0.25">
      <c r="A539" s="1" t="str">
        <f t="shared" si="29"/>
        <v>5C</v>
      </c>
      <c r="B539" s="1" t="s">
        <v>991</v>
      </c>
      <c r="C539" t="s">
        <v>910</v>
      </c>
      <c r="D539" s="5">
        <f>COUNTIF(名單!A:A,學生!B539)</f>
        <v>0</v>
      </c>
    </row>
    <row r="540" spans="1:4" x14ac:dyDescent="0.25">
      <c r="A540" s="1" t="str">
        <f t="shared" si="29"/>
        <v>5C</v>
      </c>
      <c r="B540" s="1" t="s">
        <v>49</v>
      </c>
      <c r="C540" t="s">
        <v>226</v>
      </c>
      <c r="D540" s="5">
        <f>COUNTIF(名單!A:A,學生!B540)</f>
        <v>0</v>
      </c>
    </row>
    <row r="541" spans="1:4" x14ac:dyDescent="0.25">
      <c r="A541" s="1" t="str">
        <f t="shared" si="29"/>
        <v>5C</v>
      </c>
      <c r="B541" s="1" t="s">
        <v>51</v>
      </c>
      <c r="C541" t="s">
        <v>712</v>
      </c>
      <c r="D541" s="5">
        <f>COUNTIF(名單!A:A,學生!B541)</f>
        <v>0</v>
      </c>
    </row>
    <row r="542" spans="1:4" x14ac:dyDescent="0.25">
      <c r="A542" s="1" t="str">
        <f t="shared" si="29"/>
        <v>5C</v>
      </c>
      <c r="B542" s="1" t="s">
        <v>514</v>
      </c>
      <c r="C542" t="s">
        <v>311</v>
      </c>
      <c r="D542" s="5">
        <f>COUNTIF(名單!A:A,學生!B542)</f>
        <v>0</v>
      </c>
    </row>
    <row r="543" spans="1:4" x14ac:dyDescent="0.25">
      <c r="A543" s="1" t="str">
        <f t="shared" si="29"/>
        <v>5C</v>
      </c>
      <c r="B543" s="1" t="s">
        <v>1287</v>
      </c>
      <c r="C543" t="s">
        <v>349</v>
      </c>
      <c r="D543" s="5">
        <f>COUNTIF(名單!A:A,學生!B543)</f>
        <v>0</v>
      </c>
    </row>
    <row r="544" spans="1:4" x14ac:dyDescent="0.25">
      <c r="A544" s="1" t="str">
        <f t="shared" si="29"/>
        <v>5C</v>
      </c>
      <c r="B544" s="1" t="s">
        <v>715</v>
      </c>
      <c r="C544" t="s">
        <v>621</v>
      </c>
      <c r="D544" s="5">
        <f>COUNTIF(名單!A:A,學生!B544)</f>
        <v>0</v>
      </c>
    </row>
    <row r="545" spans="1:4" x14ac:dyDescent="0.25">
      <c r="A545" s="1" t="str">
        <f t="shared" si="29"/>
        <v>5C</v>
      </c>
      <c r="B545" s="1" t="s">
        <v>53</v>
      </c>
      <c r="C545" t="s">
        <v>351</v>
      </c>
      <c r="D545" s="5">
        <f>COUNTIF(名單!A:A,學生!B545)</f>
        <v>0</v>
      </c>
    </row>
    <row r="546" spans="1:4" x14ac:dyDescent="0.25">
      <c r="A546" s="1" t="str">
        <f t="shared" si="29"/>
        <v>5C</v>
      </c>
      <c r="B546" s="1" t="s">
        <v>1289</v>
      </c>
      <c r="C546" t="s">
        <v>431</v>
      </c>
      <c r="D546" s="5">
        <f>COUNTIF(名單!A:A,學生!B546)</f>
        <v>0</v>
      </c>
    </row>
    <row r="547" spans="1:4" x14ac:dyDescent="0.25">
      <c r="A547" s="1" t="str">
        <f t="shared" si="29"/>
        <v>5C</v>
      </c>
      <c r="B547" s="1" t="s">
        <v>731</v>
      </c>
      <c r="C547" t="s">
        <v>1259</v>
      </c>
      <c r="D547" s="5">
        <f>COUNTIF(名單!A:A,學生!B547)</f>
        <v>0</v>
      </c>
    </row>
    <row r="548" spans="1:4" x14ac:dyDescent="0.25">
      <c r="A548" s="1" t="str">
        <f t="shared" si="29"/>
        <v>5C</v>
      </c>
      <c r="B548" s="1" t="s">
        <v>1291</v>
      </c>
      <c r="C548" t="s">
        <v>263</v>
      </c>
      <c r="D548" s="5">
        <f>COUNTIF(名單!A:A,學生!B548)</f>
        <v>0</v>
      </c>
    </row>
    <row r="549" spans="1:4" x14ac:dyDescent="0.25">
      <c r="A549" s="1" t="str">
        <f t="shared" si="29"/>
        <v>5C</v>
      </c>
      <c r="B549" s="1" t="s">
        <v>60</v>
      </c>
      <c r="C549" t="s">
        <v>291</v>
      </c>
      <c r="D549" s="5">
        <f>COUNTIF(名單!A:A,學生!B549)</f>
        <v>0</v>
      </c>
    </row>
    <row r="550" spans="1:4" x14ac:dyDescent="0.25">
      <c r="A550" s="1" t="str">
        <f t="shared" si="29"/>
        <v>5C</v>
      </c>
      <c r="B550" s="1" t="s">
        <v>61</v>
      </c>
      <c r="C550" t="s">
        <v>663</v>
      </c>
      <c r="D550" s="5">
        <f>COUNTIF(名單!A:A,學生!B550)</f>
        <v>0</v>
      </c>
    </row>
    <row r="551" spans="1:4" x14ac:dyDescent="0.25">
      <c r="A551" s="1" t="str">
        <f t="shared" si="29"/>
        <v>5C</v>
      </c>
      <c r="B551" s="1" t="s">
        <v>772</v>
      </c>
      <c r="C551" t="s">
        <v>745</v>
      </c>
      <c r="D551" s="5">
        <f>COUNTIF(名單!A:A,學生!B551)</f>
        <v>0</v>
      </c>
    </row>
    <row r="552" spans="1:4" x14ac:dyDescent="0.25">
      <c r="A552" s="1" t="str">
        <f t="shared" si="29"/>
        <v>5C</v>
      </c>
      <c r="B552" s="1" t="s">
        <v>1293</v>
      </c>
      <c r="C552" t="s">
        <v>1261</v>
      </c>
      <c r="D552" s="5">
        <f>COUNTIF(名單!A:A,學生!B552)</f>
        <v>0</v>
      </c>
    </row>
    <row r="553" spans="1:4" x14ac:dyDescent="0.25">
      <c r="A553" s="1" t="str">
        <f t="shared" si="29"/>
        <v>5C</v>
      </c>
      <c r="B553" s="1" t="s">
        <v>717</v>
      </c>
      <c r="C553" t="s">
        <v>11</v>
      </c>
      <c r="D553" s="5">
        <f>COUNTIF(名單!A:A,學生!B553)</f>
        <v>0</v>
      </c>
    </row>
    <row r="554" spans="1:4" x14ac:dyDescent="0.25">
      <c r="A554" s="1" t="str">
        <f t="shared" si="29"/>
        <v>5C</v>
      </c>
      <c r="B554" s="1" t="s">
        <v>1295</v>
      </c>
      <c r="C554" t="s">
        <v>13</v>
      </c>
      <c r="D554" s="5">
        <f>COUNTIF(名單!A:A,學生!B554)</f>
        <v>0</v>
      </c>
    </row>
    <row r="555" spans="1:4" x14ac:dyDescent="0.25">
      <c r="A555" s="1" t="str">
        <f t="shared" si="29"/>
        <v>5C</v>
      </c>
      <c r="B555" s="1" t="s">
        <v>23</v>
      </c>
      <c r="C555" t="s">
        <v>116</v>
      </c>
      <c r="D555" s="5">
        <f>COUNTIF(名單!A:A,學生!B555)</f>
        <v>0</v>
      </c>
    </row>
    <row r="556" spans="1:4" x14ac:dyDescent="0.25">
      <c r="A556" s="1" t="str">
        <f t="shared" si="29"/>
        <v>5C</v>
      </c>
      <c r="B556" s="1" t="s">
        <v>800</v>
      </c>
      <c r="C556" t="s">
        <v>15</v>
      </c>
      <c r="D556" s="5">
        <f>COUNTIF(名單!A:A,學生!B556)</f>
        <v>0</v>
      </c>
    </row>
    <row r="557" spans="1:4" x14ac:dyDescent="0.25">
      <c r="A557" s="1" t="str">
        <f t="shared" si="29"/>
        <v>5D</v>
      </c>
      <c r="B557" s="1" t="s">
        <v>760</v>
      </c>
      <c r="C557" t="s">
        <v>201</v>
      </c>
      <c r="D557" s="5">
        <f>COUNTIF(名單!A:A,學生!B557)</f>
        <v>0</v>
      </c>
    </row>
    <row r="558" spans="1:4" x14ac:dyDescent="0.25">
      <c r="A558" s="1" t="str">
        <f t="shared" si="29"/>
        <v>5D</v>
      </c>
      <c r="B558" s="1" t="s">
        <v>770</v>
      </c>
      <c r="C558" t="s">
        <v>228</v>
      </c>
      <c r="D558" s="5">
        <f>COUNTIF(名單!A:A,學生!B558)</f>
        <v>0</v>
      </c>
    </row>
    <row r="559" spans="1:4" x14ac:dyDescent="0.25">
      <c r="A559" s="1" t="str">
        <f t="shared" si="29"/>
        <v>5D</v>
      </c>
      <c r="B559" s="1" t="s">
        <v>886</v>
      </c>
      <c r="C559" t="s">
        <v>301</v>
      </c>
      <c r="D559" s="5">
        <f>COUNTIF(名單!A:A,學生!B559)</f>
        <v>0</v>
      </c>
    </row>
    <row r="560" spans="1:4" x14ac:dyDescent="0.25">
      <c r="A560" s="1" t="str">
        <f t="shared" si="29"/>
        <v>5D</v>
      </c>
      <c r="B560" s="1" t="s">
        <v>723</v>
      </c>
      <c r="C560" t="s">
        <v>955</v>
      </c>
      <c r="D560" s="5">
        <f>COUNTIF(名單!A:A,學生!B560)</f>
        <v>0</v>
      </c>
    </row>
    <row r="561" spans="1:4" x14ac:dyDescent="0.25">
      <c r="A561" s="1" t="str">
        <f t="shared" si="29"/>
        <v>5D</v>
      </c>
      <c r="B561" s="1" t="s">
        <v>764</v>
      </c>
      <c r="C561" t="s">
        <v>1265</v>
      </c>
      <c r="D561" s="5">
        <f>COUNTIF(名單!A:A,學生!B561)</f>
        <v>0</v>
      </c>
    </row>
    <row r="562" spans="1:4" x14ac:dyDescent="0.25">
      <c r="A562" s="1" t="str">
        <f t="shared" si="29"/>
        <v>5D</v>
      </c>
      <c r="B562" s="1" t="s">
        <v>235</v>
      </c>
      <c r="C562" t="s">
        <v>1267</v>
      </c>
      <c r="D562" s="5">
        <f>COUNTIF(名單!A:A,學生!B562)</f>
        <v>0</v>
      </c>
    </row>
    <row r="563" spans="1:4" x14ac:dyDescent="0.25">
      <c r="A563" s="1" t="str">
        <f t="shared" si="29"/>
        <v>5D</v>
      </c>
      <c r="B563" s="1" t="s">
        <v>727</v>
      </c>
      <c r="C563" t="s">
        <v>707</v>
      </c>
      <c r="D563" s="5">
        <f>COUNTIF(名單!A:A,學生!B563)</f>
        <v>0</v>
      </c>
    </row>
    <row r="564" spans="1:4" x14ac:dyDescent="0.25">
      <c r="A564" s="1" t="str">
        <f t="shared" si="29"/>
        <v>5D</v>
      </c>
      <c r="B564" s="1" t="s">
        <v>237</v>
      </c>
      <c r="C564" t="s">
        <v>710</v>
      </c>
      <c r="D564" s="5">
        <f>COUNTIF(名單!A:A,學生!B564)</f>
        <v>0</v>
      </c>
    </row>
    <row r="565" spans="1:4" x14ac:dyDescent="0.25">
      <c r="A565" s="1" t="str">
        <f t="shared" si="29"/>
        <v>5D</v>
      </c>
      <c r="B565" s="1" t="s">
        <v>725</v>
      </c>
      <c r="C565" t="s">
        <v>118</v>
      </c>
      <c r="D565" s="5">
        <f>COUNTIF(名單!A:A,學生!B565)</f>
        <v>0</v>
      </c>
    </row>
    <row r="566" spans="1:4" x14ac:dyDescent="0.25">
      <c r="A566" s="1" t="str">
        <f t="shared" si="29"/>
        <v>5D</v>
      </c>
      <c r="B566" s="1" t="s">
        <v>766</v>
      </c>
      <c r="C566" t="s">
        <v>497</v>
      </c>
      <c r="D566" s="5">
        <f>COUNTIF(名單!A:A,學生!B566)</f>
        <v>0</v>
      </c>
    </row>
    <row r="567" spans="1:4" x14ac:dyDescent="0.25">
      <c r="A567" s="1" t="str">
        <f t="shared" si="29"/>
        <v>5D</v>
      </c>
      <c r="B567" s="1" t="s">
        <v>25</v>
      </c>
      <c r="C567" t="s">
        <v>1270</v>
      </c>
      <c r="D567" s="5">
        <f>COUNTIF(名單!A:A,學生!B567)</f>
        <v>0</v>
      </c>
    </row>
    <row r="568" spans="1:4" x14ac:dyDescent="0.25">
      <c r="A568" s="1" t="str">
        <f t="shared" si="29"/>
        <v>5D</v>
      </c>
      <c r="B568" s="1" t="s">
        <v>1298</v>
      </c>
      <c r="C568" t="s">
        <v>120</v>
      </c>
      <c r="D568" s="5">
        <f>COUNTIF(名單!A:A,學生!B568)</f>
        <v>0</v>
      </c>
    </row>
    <row r="569" spans="1:4" x14ac:dyDescent="0.25">
      <c r="A569" s="1" t="str">
        <f t="shared" si="29"/>
        <v>5D</v>
      </c>
      <c r="B569" s="1" t="s">
        <v>768</v>
      </c>
      <c r="C569" t="s">
        <v>42</v>
      </c>
      <c r="D569" s="5">
        <f>COUNTIF(名單!A:A,學生!B569)</f>
        <v>0</v>
      </c>
    </row>
    <row r="570" spans="1:4" x14ac:dyDescent="0.25">
      <c r="A570" s="1" t="str">
        <f t="shared" si="29"/>
        <v>5D</v>
      </c>
      <c r="B570" s="1" t="s">
        <v>762</v>
      </c>
      <c r="C570" t="s">
        <v>44</v>
      </c>
      <c r="D570" s="5">
        <f>COUNTIF(名單!A:A,學生!B570)</f>
        <v>0</v>
      </c>
    </row>
    <row r="571" spans="1:4" x14ac:dyDescent="0.25">
      <c r="A571" s="1" t="str">
        <f t="shared" si="29"/>
        <v>5D</v>
      </c>
      <c r="B571" s="1" t="s">
        <v>1299</v>
      </c>
      <c r="C571" t="s">
        <v>122</v>
      </c>
      <c r="D571" s="5">
        <f>COUNTIF(名單!A:A,學生!B571)</f>
        <v>0</v>
      </c>
    </row>
    <row r="572" spans="1:4" x14ac:dyDescent="0.25">
      <c r="A572" s="1" t="str">
        <f t="shared" si="29"/>
        <v>5D</v>
      </c>
      <c r="B572" s="1" t="s">
        <v>1301</v>
      </c>
      <c r="C572" t="s">
        <v>46</v>
      </c>
      <c r="D572" s="5">
        <f>COUNTIF(名單!A:A,學生!B572)</f>
        <v>0</v>
      </c>
    </row>
    <row r="573" spans="1:4" x14ac:dyDescent="0.25">
      <c r="A573" s="1" t="str">
        <f t="shared" si="29"/>
        <v>5D</v>
      </c>
      <c r="B573" s="1" t="s">
        <v>1303</v>
      </c>
      <c r="C573" t="s">
        <v>48</v>
      </c>
      <c r="D573" s="5">
        <f>COUNTIF(名單!A:A,學生!B573)</f>
        <v>0</v>
      </c>
    </row>
    <row r="574" spans="1:4" x14ac:dyDescent="0.25">
      <c r="A574" s="1" t="str">
        <f t="shared" si="29"/>
        <v>5D</v>
      </c>
      <c r="B574" s="1" t="s">
        <v>858</v>
      </c>
      <c r="C574" t="s">
        <v>186</v>
      </c>
      <c r="D574" s="5">
        <f>COUNTIF(名單!A:A,學生!B574)</f>
        <v>0</v>
      </c>
    </row>
    <row r="575" spans="1:4" x14ac:dyDescent="0.25">
      <c r="A575" s="1" t="str">
        <f t="shared" si="29"/>
        <v>5E</v>
      </c>
      <c r="B575" s="1" t="s">
        <v>239</v>
      </c>
      <c r="C575" t="s">
        <v>623</v>
      </c>
      <c r="D575" s="5">
        <f>COUNTIF(名單!A:A,學生!B575)</f>
        <v>0</v>
      </c>
    </row>
    <row r="576" spans="1:4" x14ac:dyDescent="0.25">
      <c r="A576" s="1" t="str">
        <f t="shared" si="29"/>
        <v>5E</v>
      </c>
      <c r="B576" s="1" t="s">
        <v>63</v>
      </c>
      <c r="C576" t="s">
        <v>309</v>
      </c>
      <c r="D576" s="5">
        <f>COUNTIF(名單!A:A,學生!B576)</f>
        <v>0</v>
      </c>
    </row>
    <row r="577" spans="1:4" x14ac:dyDescent="0.25">
      <c r="A577" s="1" t="str">
        <f t="shared" si="29"/>
        <v>5E</v>
      </c>
      <c r="B577" s="1" t="s">
        <v>390</v>
      </c>
      <c r="C577" t="s">
        <v>901</v>
      </c>
      <c r="D577" s="5">
        <f>COUNTIF(名單!A:A,學生!B577)</f>
        <v>0</v>
      </c>
    </row>
    <row r="578" spans="1:4" x14ac:dyDescent="0.25">
      <c r="A578" s="1" t="str">
        <f t="shared" si="29"/>
        <v>5E</v>
      </c>
      <c r="B578" s="1" t="s">
        <v>1306</v>
      </c>
      <c r="C578" t="s">
        <v>287</v>
      </c>
      <c r="D578" s="5">
        <f>COUNTIF(名單!A:A,學生!B578)</f>
        <v>0</v>
      </c>
    </row>
    <row r="579" spans="1:4" x14ac:dyDescent="0.25">
      <c r="A579" s="1" t="str">
        <f t="shared" ref="A579:A642" si="30">LEFT(B579,2)</f>
        <v>5E</v>
      </c>
      <c r="B579" s="1" t="s">
        <v>392</v>
      </c>
      <c r="C579" t="s">
        <v>124</v>
      </c>
      <c r="D579" s="5">
        <f>COUNTIF(名單!A:A,學生!B579)</f>
        <v>0</v>
      </c>
    </row>
    <row r="580" spans="1:4" x14ac:dyDescent="0.25">
      <c r="A580" s="1" t="str">
        <f t="shared" si="30"/>
        <v>5E</v>
      </c>
      <c r="B580" s="1" t="s">
        <v>1308</v>
      </c>
      <c r="C580" t="s">
        <v>172</v>
      </c>
      <c r="D580" s="5">
        <f>COUNTIF(名單!A:A,學生!B580)</f>
        <v>0</v>
      </c>
    </row>
    <row r="581" spans="1:4" x14ac:dyDescent="0.25">
      <c r="A581" s="1" t="str">
        <f t="shared" si="30"/>
        <v>5E</v>
      </c>
      <c r="B581" s="1" t="s">
        <v>256</v>
      </c>
      <c r="C581" t="s">
        <v>834</v>
      </c>
      <c r="D581" s="5">
        <f>COUNTIF(名單!A:A,學生!B581)</f>
        <v>0</v>
      </c>
    </row>
    <row r="582" spans="1:4" x14ac:dyDescent="0.25">
      <c r="A582" s="1" t="str">
        <f t="shared" si="30"/>
        <v>5E</v>
      </c>
      <c r="B582" s="1" t="s">
        <v>1310</v>
      </c>
      <c r="C582" t="s">
        <v>355</v>
      </c>
      <c r="D582" s="5">
        <f>COUNTIF(名單!A:A,學生!B582)</f>
        <v>0</v>
      </c>
    </row>
    <row r="583" spans="1:4" x14ac:dyDescent="0.25">
      <c r="A583" s="1" t="str">
        <f t="shared" si="30"/>
        <v>5E</v>
      </c>
      <c r="B583" s="1" t="s">
        <v>733</v>
      </c>
      <c r="C583" t="s">
        <v>293</v>
      </c>
      <c r="D583" s="5">
        <f>COUNTIF(名單!A:A,學生!B583)</f>
        <v>0</v>
      </c>
    </row>
    <row r="584" spans="1:4" x14ac:dyDescent="0.25">
      <c r="A584" s="1" t="str">
        <f t="shared" si="30"/>
        <v>5E</v>
      </c>
      <c r="B584" s="1" t="s">
        <v>888</v>
      </c>
      <c r="C584" t="s">
        <v>734</v>
      </c>
      <c r="D584" s="5">
        <f>COUNTIF(名單!A:A,學生!B584)</f>
        <v>0</v>
      </c>
    </row>
    <row r="585" spans="1:4" x14ac:dyDescent="0.25">
      <c r="A585" s="1" t="str">
        <f t="shared" si="30"/>
        <v>5E</v>
      </c>
      <c r="B585" s="1" t="s">
        <v>65</v>
      </c>
      <c r="C585" t="s">
        <v>289</v>
      </c>
      <c r="D585" s="5">
        <f>COUNTIF(名單!A:A,學生!B585)</f>
        <v>0</v>
      </c>
    </row>
    <row r="586" spans="1:4" x14ac:dyDescent="0.25">
      <c r="A586" s="1" t="str">
        <f t="shared" si="30"/>
        <v>5E</v>
      </c>
      <c r="B586" s="1" t="s">
        <v>55</v>
      </c>
      <c r="C586" t="s">
        <v>625</v>
      </c>
      <c r="D586" s="5">
        <f>COUNTIF(名單!A:A,學生!B586)</f>
        <v>0</v>
      </c>
    </row>
    <row r="587" spans="1:4" x14ac:dyDescent="0.25">
      <c r="A587" s="1" t="str">
        <f t="shared" si="30"/>
        <v>5E</v>
      </c>
      <c r="B587" s="1" t="s">
        <v>67</v>
      </c>
      <c r="C587" t="s">
        <v>627</v>
      </c>
      <c r="D587" s="5">
        <f>COUNTIF(名單!A:A,學生!B587)</f>
        <v>0</v>
      </c>
    </row>
    <row r="588" spans="1:4" x14ac:dyDescent="0.25">
      <c r="A588" s="1" t="str">
        <f t="shared" si="30"/>
        <v>5E</v>
      </c>
      <c r="B588" s="1" t="s">
        <v>394</v>
      </c>
      <c r="C588" t="s">
        <v>285</v>
      </c>
      <c r="D588" s="5">
        <f>COUNTIF(名單!A:A,學生!B588)</f>
        <v>0</v>
      </c>
    </row>
    <row r="589" spans="1:4" x14ac:dyDescent="0.25">
      <c r="A589" s="1" t="str">
        <f t="shared" si="30"/>
        <v>5E</v>
      </c>
      <c r="B589" s="1" t="s">
        <v>1312</v>
      </c>
      <c r="C589" t="s">
        <v>126</v>
      </c>
      <c r="D589" s="5">
        <f>COUNTIF(名單!A:A,學生!B589)</f>
        <v>0</v>
      </c>
    </row>
    <row r="590" spans="1:4" x14ac:dyDescent="0.25">
      <c r="A590" s="1" t="str">
        <f t="shared" si="30"/>
        <v>5E</v>
      </c>
      <c r="B590" s="1" t="s">
        <v>1314</v>
      </c>
      <c r="C590" t="s">
        <v>629</v>
      </c>
      <c r="D590" s="5">
        <f>COUNTIF(名單!A:A,學生!B590)</f>
        <v>0</v>
      </c>
    </row>
    <row r="591" spans="1:4" x14ac:dyDescent="0.25">
      <c r="A591" s="1" t="str">
        <f t="shared" si="30"/>
        <v>5E</v>
      </c>
      <c r="B591" s="1" t="s">
        <v>396</v>
      </c>
      <c r="C591" t="s">
        <v>775</v>
      </c>
      <c r="D591" s="5">
        <f>COUNTIF(名單!A:A,學生!B591)</f>
        <v>0</v>
      </c>
    </row>
    <row r="592" spans="1:4" x14ac:dyDescent="0.25">
      <c r="A592" s="1" t="str">
        <f t="shared" si="30"/>
        <v>5E</v>
      </c>
      <c r="B592" s="1" t="s">
        <v>893</v>
      </c>
      <c r="C592" t="s">
        <v>777</v>
      </c>
      <c r="D592" s="5">
        <f>COUNTIF(名單!A:A,學生!B592)</f>
        <v>0</v>
      </c>
    </row>
    <row r="593" spans="1:4" x14ac:dyDescent="0.25">
      <c r="A593" s="1" t="str">
        <f t="shared" si="30"/>
        <v>5E</v>
      </c>
      <c r="B593" s="1" t="s">
        <v>895</v>
      </c>
      <c r="C593" t="s">
        <v>513</v>
      </c>
      <c r="D593" s="5">
        <f>COUNTIF(名單!A:A,學生!B593)</f>
        <v>0</v>
      </c>
    </row>
    <row r="594" spans="1:4" x14ac:dyDescent="0.25">
      <c r="A594" s="1" t="str">
        <f t="shared" si="30"/>
        <v>6A</v>
      </c>
      <c r="B594" s="1" t="s">
        <v>1316</v>
      </c>
      <c r="C594" t="s">
        <v>1274</v>
      </c>
      <c r="D594" s="5">
        <f>COUNTIF(名單!A:A,學生!B594)</f>
        <v>0</v>
      </c>
    </row>
    <row r="595" spans="1:4" x14ac:dyDescent="0.25">
      <c r="A595" s="1" t="str">
        <f t="shared" si="30"/>
        <v>6A</v>
      </c>
      <c r="B595" s="1" t="s">
        <v>1317</v>
      </c>
      <c r="C595" t="s">
        <v>357</v>
      </c>
      <c r="D595" s="5">
        <f>COUNTIF(名單!A:A,學生!B595)</f>
        <v>0</v>
      </c>
    </row>
    <row r="596" spans="1:4" x14ac:dyDescent="0.25">
      <c r="A596" s="1" t="str">
        <f t="shared" si="30"/>
        <v>6A</v>
      </c>
      <c r="B596" s="1" t="s">
        <v>1318</v>
      </c>
      <c r="C596" t="s">
        <v>974</v>
      </c>
      <c r="D596" s="5">
        <f>COUNTIF(名單!A:A,學生!B596)</f>
        <v>0</v>
      </c>
    </row>
    <row r="597" spans="1:4" x14ac:dyDescent="0.25">
      <c r="A597" s="1" t="str">
        <f t="shared" si="30"/>
        <v>6A</v>
      </c>
      <c r="B597" s="1" t="s">
        <v>1319</v>
      </c>
      <c r="C597" t="s">
        <v>359</v>
      </c>
      <c r="D597" s="5">
        <f>COUNTIF(名單!A:A,學生!B597)</f>
        <v>0</v>
      </c>
    </row>
    <row r="598" spans="1:4" x14ac:dyDescent="0.25">
      <c r="A598" s="1" t="str">
        <f t="shared" si="30"/>
        <v>6A</v>
      </c>
      <c r="B598" s="1" t="s">
        <v>1320</v>
      </c>
      <c r="C598" t="s">
        <v>361</v>
      </c>
      <c r="D598" s="5">
        <f>COUNTIF(名單!A:A,學生!B598)</f>
        <v>0</v>
      </c>
    </row>
    <row r="599" spans="1:4" x14ac:dyDescent="0.25">
      <c r="A599" s="1" t="str">
        <f t="shared" si="30"/>
        <v>6A</v>
      </c>
      <c r="B599" s="1" t="s">
        <v>1321</v>
      </c>
      <c r="C599" t="s">
        <v>363</v>
      </c>
      <c r="D599" s="5">
        <f>COUNTIF(名單!A:A,學生!B599)</f>
        <v>0</v>
      </c>
    </row>
    <row r="600" spans="1:4" x14ac:dyDescent="0.25">
      <c r="A600" s="1" t="str">
        <f t="shared" si="30"/>
        <v>6A</v>
      </c>
      <c r="B600" s="1" t="s">
        <v>1322</v>
      </c>
      <c r="C600" t="s">
        <v>58</v>
      </c>
      <c r="D600" s="5">
        <f>COUNTIF(名單!A:A,學生!B600)</f>
        <v>0</v>
      </c>
    </row>
    <row r="601" spans="1:4" x14ac:dyDescent="0.25">
      <c r="A601" s="1" t="str">
        <f t="shared" si="30"/>
        <v>6A</v>
      </c>
      <c r="B601" s="1" t="s">
        <v>1323</v>
      </c>
      <c r="C601" t="s">
        <v>365</v>
      </c>
      <c r="D601" s="5">
        <f>COUNTIF(名單!A:A,學生!B601)</f>
        <v>0</v>
      </c>
    </row>
    <row r="602" spans="1:4" x14ac:dyDescent="0.25">
      <c r="A602" s="1" t="str">
        <f t="shared" si="30"/>
        <v>6A</v>
      </c>
      <c r="B602" s="1" t="s">
        <v>1324</v>
      </c>
      <c r="C602" t="s">
        <v>367</v>
      </c>
      <c r="D602" s="5">
        <f>COUNTIF(名單!A:A,學生!B602)</f>
        <v>0</v>
      </c>
    </row>
    <row r="603" spans="1:4" x14ac:dyDescent="0.25">
      <c r="A603" s="1" t="str">
        <f t="shared" si="30"/>
        <v>6A</v>
      </c>
      <c r="B603" s="1" t="s">
        <v>1325</v>
      </c>
      <c r="C603" t="s">
        <v>369</v>
      </c>
      <c r="D603" s="5">
        <f>COUNTIF(名單!A:A,學生!B603)</f>
        <v>0</v>
      </c>
    </row>
    <row r="604" spans="1:4" x14ac:dyDescent="0.25">
      <c r="A604" s="1" t="str">
        <f t="shared" si="30"/>
        <v>6A</v>
      </c>
      <c r="B604" s="1" t="s">
        <v>1326</v>
      </c>
      <c r="C604" t="s">
        <v>371</v>
      </c>
      <c r="D604" s="5">
        <f>COUNTIF(名單!A:A,學生!B604)</f>
        <v>0</v>
      </c>
    </row>
    <row r="605" spans="1:4" x14ac:dyDescent="0.25">
      <c r="A605" s="1" t="str">
        <f t="shared" si="30"/>
        <v>6A</v>
      </c>
      <c r="B605" s="1" t="s">
        <v>1327</v>
      </c>
      <c r="C605" t="s">
        <v>373</v>
      </c>
      <c r="D605" s="5">
        <f>COUNTIF(名單!A:A,學生!B605)</f>
        <v>0</v>
      </c>
    </row>
    <row r="606" spans="1:4" x14ac:dyDescent="0.25">
      <c r="A606" s="1" t="str">
        <f t="shared" si="30"/>
        <v>6A</v>
      </c>
      <c r="B606" s="1" t="s">
        <v>1328</v>
      </c>
      <c r="C606" t="s">
        <v>685</v>
      </c>
      <c r="D606" s="5">
        <f>COUNTIF(名單!A:A,學生!B606)</f>
        <v>0</v>
      </c>
    </row>
    <row r="607" spans="1:4" x14ac:dyDescent="0.25">
      <c r="A607" s="1" t="str">
        <f t="shared" si="30"/>
        <v>6A</v>
      </c>
      <c r="B607" s="1" t="s">
        <v>1329</v>
      </c>
      <c r="C607" t="s">
        <v>985</v>
      </c>
      <c r="D607" s="5">
        <f>COUNTIF(名單!A:A,學生!B607)</f>
        <v>0</v>
      </c>
    </row>
    <row r="608" spans="1:4" x14ac:dyDescent="0.25">
      <c r="A608" s="1" t="str">
        <f t="shared" si="30"/>
        <v>6A</v>
      </c>
      <c r="B608" s="1" t="s">
        <v>1330</v>
      </c>
      <c r="C608" t="s">
        <v>375</v>
      </c>
      <c r="D608" s="5">
        <f>COUNTIF(名單!A:A,學生!B608)</f>
        <v>0</v>
      </c>
    </row>
    <row r="609" spans="1:4" x14ac:dyDescent="0.25">
      <c r="A609" s="1" t="str">
        <f t="shared" si="30"/>
        <v>6A</v>
      </c>
      <c r="B609" s="1" t="s">
        <v>1331</v>
      </c>
      <c r="C609" t="s">
        <v>230</v>
      </c>
      <c r="D609" s="5">
        <f>COUNTIF(名單!A:A,學生!B609)</f>
        <v>0</v>
      </c>
    </row>
    <row r="610" spans="1:4" x14ac:dyDescent="0.25">
      <c r="A610" s="1" t="str">
        <f t="shared" si="30"/>
        <v>6A</v>
      </c>
      <c r="B610" s="1" t="s">
        <v>1332</v>
      </c>
      <c r="C610" t="s">
        <v>932</v>
      </c>
      <c r="D610" s="5">
        <f>COUNTIF(名單!A:A,學生!B610)</f>
        <v>0</v>
      </c>
    </row>
    <row r="611" spans="1:4" x14ac:dyDescent="0.25">
      <c r="A611" s="1" t="str">
        <f t="shared" si="30"/>
        <v>6A</v>
      </c>
      <c r="B611" s="1" t="s">
        <v>1333</v>
      </c>
      <c r="C611" t="s">
        <v>1276</v>
      </c>
      <c r="D611" s="5">
        <f>COUNTIF(名單!A:A,學生!B611)</f>
        <v>0</v>
      </c>
    </row>
    <row r="612" spans="1:4" x14ac:dyDescent="0.25">
      <c r="A612" s="1" t="str">
        <f t="shared" si="30"/>
        <v>6A</v>
      </c>
      <c r="B612" s="1" t="s">
        <v>1334</v>
      </c>
      <c r="C612" t="s">
        <v>1278</v>
      </c>
      <c r="D612" s="5">
        <f>COUNTIF(名單!A:A,學生!B612)</f>
        <v>0</v>
      </c>
    </row>
    <row r="613" spans="1:4" x14ac:dyDescent="0.25">
      <c r="A613" s="1" t="str">
        <f t="shared" si="30"/>
        <v>6A</v>
      </c>
      <c r="B613" s="1" t="s">
        <v>1335</v>
      </c>
      <c r="C613" t="s">
        <v>232</v>
      </c>
      <c r="D613" s="5">
        <f>COUNTIF(名單!A:A,學生!B613)</f>
        <v>0</v>
      </c>
    </row>
    <row r="614" spans="1:4" x14ac:dyDescent="0.25">
      <c r="A614" s="1" t="str">
        <f t="shared" si="30"/>
        <v>6A</v>
      </c>
      <c r="B614" s="1" t="s">
        <v>1336</v>
      </c>
      <c r="C614" t="s">
        <v>128</v>
      </c>
      <c r="D614" s="5">
        <f>COUNTIF(名單!A:A,學生!B614)</f>
        <v>0</v>
      </c>
    </row>
    <row r="615" spans="1:4" x14ac:dyDescent="0.25">
      <c r="A615" s="1" t="str">
        <f t="shared" si="30"/>
        <v>6A</v>
      </c>
      <c r="B615" s="1" t="s">
        <v>1337</v>
      </c>
      <c r="C615" t="s">
        <v>968</v>
      </c>
      <c r="D615" s="5">
        <f>COUNTIF(名單!A:A,學生!B615)</f>
        <v>0</v>
      </c>
    </row>
    <row r="616" spans="1:4" x14ac:dyDescent="0.25">
      <c r="A616" s="1" t="str">
        <f t="shared" si="30"/>
        <v>6A</v>
      </c>
      <c r="B616" s="1" t="s">
        <v>1338</v>
      </c>
      <c r="C616" t="s">
        <v>700</v>
      </c>
      <c r="D616" s="5">
        <f>COUNTIF(名單!A:A,學生!B616)</f>
        <v>0</v>
      </c>
    </row>
    <row r="617" spans="1:4" x14ac:dyDescent="0.25">
      <c r="A617" s="1" t="str">
        <f t="shared" si="30"/>
        <v>6A</v>
      </c>
      <c r="B617" s="1" t="s">
        <v>1339</v>
      </c>
      <c r="C617" t="s">
        <v>1280</v>
      </c>
      <c r="D617" s="5">
        <f>COUNTIF(名單!A:A,學生!B617)</f>
        <v>0</v>
      </c>
    </row>
    <row r="618" spans="1:4" x14ac:dyDescent="0.25">
      <c r="A618" s="1" t="str">
        <f t="shared" si="30"/>
        <v>6A</v>
      </c>
      <c r="B618" s="1" t="s">
        <v>1340</v>
      </c>
      <c r="C618" t="s">
        <v>1282</v>
      </c>
      <c r="D618" s="5">
        <f>COUNTIF(名單!A:A,學生!B618)</f>
        <v>0</v>
      </c>
    </row>
    <row r="619" spans="1:4" x14ac:dyDescent="0.25">
      <c r="A619" s="1" t="str">
        <f t="shared" si="30"/>
        <v>6A</v>
      </c>
      <c r="B619" s="1" t="s">
        <v>1341</v>
      </c>
      <c r="C619" t="s">
        <v>970</v>
      </c>
      <c r="D619" s="5">
        <f>COUNTIF(名單!A:A,學生!B619)</f>
        <v>0</v>
      </c>
    </row>
    <row r="620" spans="1:4" x14ac:dyDescent="0.25">
      <c r="A620" s="1" t="str">
        <f t="shared" si="30"/>
        <v>6A</v>
      </c>
      <c r="B620" s="1" t="s">
        <v>1342</v>
      </c>
      <c r="C620" t="s">
        <v>130</v>
      </c>
      <c r="D620" s="5">
        <f>COUNTIF(名單!A:A,學生!B620)</f>
        <v>0</v>
      </c>
    </row>
    <row r="621" spans="1:4" x14ac:dyDescent="0.25">
      <c r="A621" s="1" t="str">
        <f t="shared" si="30"/>
        <v>6A</v>
      </c>
      <c r="B621" s="1" t="s">
        <v>1343</v>
      </c>
      <c r="C621" t="s">
        <v>132</v>
      </c>
      <c r="D621" s="5">
        <f>COUNTIF(名單!A:A,學生!B621)</f>
        <v>0</v>
      </c>
    </row>
    <row r="622" spans="1:4" x14ac:dyDescent="0.25">
      <c r="A622" s="1" t="str">
        <f t="shared" si="30"/>
        <v>6A</v>
      </c>
      <c r="B622" s="1" t="s">
        <v>1344</v>
      </c>
      <c r="C622" t="s">
        <v>972</v>
      </c>
      <c r="D622" s="5">
        <f>COUNTIF(名單!A:A,學生!B622)</f>
        <v>0</v>
      </c>
    </row>
    <row r="623" spans="1:4" x14ac:dyDescent="0.25">
      <c r="A623" s="1" t="str">
        <f t="shared" si="30"/>
        <v>6A</v>
      </c>
      <c r="B623" s="1" t="s">
        <v>1345</v>
      </c>
      <c r="C623" t="s">
        <v>16</v>
      </c>
      <c r="D623" s="5">
        <f>COUNTIF(名單!A:A,學生!B623)</f>
        <v>0</v>
      </c>
    </row>
    <row r="624" spans="1:4" x14ac:dyDescent="0.25">
      <c r="A624" s="1" t="str">
        <f t="shared" si="30"/>
        <v>6A</v>
      </c>
      <c r="B624" s="1" t="s">
        <v>1346</v>
      </c>
      <c r="C624" t="s">
        <v>376</v>
      </c>
      <c r="D624" s="5">
        <f>COUNTIF(名單!A:A,學生!B624)</f>
        <v>0</v>
      </c>
    </row>
    <row r="625" spans="1:4" x14ac:dyDescent="0.25">
      <c r="A625" s="1" t="str">
        <f t="shared" si="30"/>
        <v>6A</v>
      </c>
      <c r="B625" s="1" t="s">
        <v>1347</v>
      </c>
      <c r="C625" t="s">
        <v>133</v>
      </c>
      <c r="D625" s="5">
        <f>COUNTIF(名單!A:A,學生!B625)</f>
        <v>0</v>
      </c>
    </row>
    <row r="626" spans="1:4" x14ac:dyDescent="0.25">
      <c r="A626" s="1" t="str">
        <f t="shared" si="30"/>
        <v>6A</v>
      </c>
      <c r="B626" s="1" t="s">
        <v>1348</v>
      </c>
      <c r="C626" t="s">
        <v>17</v>
      </c>
      <c r="D626" s="5">
        <f>COUNTIF(名單!A:A,學生!B626)</f>
        <v>0</v>
      </c>
    </row>
    <row r="627" spans="1:4" x14ac:dyDescent="0.25">
      <c r="A627" s="1" t="str">
        <f t="shared" si="30"/>
        <v>6A</v>
      </c>
      <c r="B627" s="1" t="s">
        <v>1349</v>
      </c>
      <c r="C627" t="s">
        <v>377</v>
      </c>
      <c r="D627" s="5">
        <f>COUNTIF(名單!A:A,學生!B627)</f>
        <v>0</v>
      </c>
    </row>
    <row r="628" spans="1:4" x14ac:dyDescent="0.25">
      <c r="A628" s="1" t="str">
        <f t="shared" si="30"/>
        <v>6B</v>
      </c>
      <c r="B628" s="1" t="s">
        <v>1350</v>
      </c>
      <c r="C628" t="s">
        <v>652</v>
      </c>
      <c r="D628" s="5">
        <f>COUNTIF(名單!A:A,學生!B628)</f>
        <v>0</v>
      </c>
    </row>
    <row r="629" spans="1:4" x14ac:dyDescent="0.25">
      <c r="A629" s="1" t="str">
        <f t="shared" si="30"/>
        <v>6B</v>
      </c>
      <c r="B629" s="1" t="s">
        <v>1351</v>
      </c>
      <c r="C629" t="s">
        <v>135</v>
      </c>
      <c r="D629" s="5">
        <f>COUNTIF(名單!A:A,學生!B629)</f>
        <v>0</v>
      </c>
    </row>
    <row r="630" spans="1:4" x14ac:dyDescent="0.25">
      <c r="A630" s="1" t="str">
        <f t="shared" si="30"/>
        <v>6B</v>
      </c>
      <c r="B630" s="1" t="s">
        <v>1352</v>
      </c>
      <c r="C630" t="s">
        <v>379</v>
      </c>
      <c r="D630" s="5">
        <f>COUNTIF(名單!A:A,學生!B630)</f>
        <v>0</v>
      </c>
    </row>
    <row r="631" spans="1:4" x14ac:dyDescent="0.25">
      <c r="A631" s="1" t="str">
        <f t="shared" si="30"/>
        <v>6B</v>
      </c>
      <c r="B631" s="1" t="s">
        <v>1353</v>
      </c>
      <c r="C631" t="s">
        <v>665</v>
      </c>
      <c r="D631" s="5">
        <f>COUNTIF(名單!A:A,學生!B631)</f>
        <v>0</v>
      </c>
    </row>
    <row r="632" spans="1:4" x14ac:dyDescent="0.25">
      <c r="A632" s="1" t="str">
        <f t="shared" si="30"/>
        <v>6B</v>
      </c>
      <c r="B632" s="1" t="s">
        <v>1354</v>
      </c>
      <c r="C632" t="s">
        <v>730</v>
      </c>
      <c r="D632" s="5">
        <f>COUNTIF(名單!A:A,學生!B632)</f>
        <v>0</v>
      </c>
    </row>
    <row r="633" spans="1:4" x14ac:dyDescent="0.25">
      <c r="A633" s="1" t="str">
        <f t="shared" si="30"/>
        <v>6B</v>
      </c>
      <c r="B633" s="1" t="s">
        <v>1355</v>
      </c>
      <c r="C633" t="s">
        <v>720</v>
      </c>
      <c r="D633" s="5">
        <f>COUNTIF(名單!A:A,學生!B633)</f>
        <v>0</v>
      </c>
    </row>
    <row r="634" spans="1:4" x14ac:dyDescent="0.25">
      <c r="A634" s="1" t="str">
        <f t="shared" si="30"/>
        <v>6B</v>
      </c>
      <c r="B634" s="1" t="s">
        <v>1356</v>
      </c>
      <c r="C634" t="s">
        <v>654</v>
      </c>
      <c r="D634" s="5">
        <f>COUNTIF(名單!A:A,學生!B634)</f>
        <v>0</v>
      </c>
    </row>
    <row r="635" spans="1:4" x14ac:dyDescent="0.25">
      <c r="A635" s="1" t="str">
        <f t="shared" si="30"/>
        <v>6B</v>
      </c>
      <c r="B635" s="1" t="s">
        <v>1357</v>
      </c>
      <c r="C635" t="s">
        <v>714</v>
      </c>
      <c r="D635" s="5">
        <f>COUNTIF(名單!A:A,學生!B635)</f>
        <v>0</v>
      </c>
    </row>
    <row r="636" spans="1:4" x14ac:dyDescent="0.25">
      <c r="A636" s="1" t="str">
        <f t="shared" si="30"/>
        <v>6B</v>
      </c>
      <c r="B636" s="1" t="s">
        <v>1358</v>
      </c>
      <c r="C636" t="s">
        <v>381</v>
      </c>
      <c r="D636" s="5">
        <f>COUNTIF(名單!A:A,學生!B636)</f>
        <v>0</v>
      </c>
    </row>
    <row r="637" spans="1:4" x14ac:dyDescent="0.25">
      <c r="A637" s="1" t="str">
        <f t="shared" si="30"/>
        <v>6B</v>
      </c>
      <c r="B637" s="1" t="s">
        <v>1359</v>
      </c>
      <c r="C637" t="s">
        <v>383</v>
      </c>
      <c r="D637" s="5">
        <f>COUNTIF(名單!A:A,學生!B637)</f>
        <v>0</v>
      </c>
    </row>
    <row r="638" spans="1:4" x14ac:dyDescent="0.25">
      <c r="A638" s="1" t="str">
        <f t="shared" si="30"/>
        <v>6B</v>
      </c>
      <c r="B638" s="1" t="s">
        <v>1360</v>
      </c>
      <c r="C638" t="s">
        <v>385</v>
      </c>
      <c r="D638" s="5">
        <f>COUNTIF(名單!A:A,學生!B638)</f>
        <v>0</v>
      </c>
    </row>
    <row r="639" spans="1:4" x14ac:dyDescent="0.25">
      <c r="A639" s="1" t="str">
        <f t="shared" si="30"/>
        <v>6B</v>
      </c>
      <c r="B639" s="1" t="s">
        <v>1361</v>
      </c>
      <c r="C639" t="s">
        <v>387</v>
      </c>
      <c r="D639" s="5">
        <f>COUNTIF(名單!A:A,學生!B639)</f>
        <v>0</v>
      </c>
    </row>
    <row r="640" spans="1:4" x14ac:dyDescent="0.25">
      <c r="A640" s="1" t="str">
        <f t="shared" si="30"/>
        <v>6B</v>
      </c>
      <c r="B640" s="1" t="s">
        <v>1362</v>
      </c>
      <c r="C640" t="s">
        <v>846</v>
      </c>
      <c r="D640" s="5">
        <f>COUNTIF(名單!A:A,學生!B640)</f>
        <v>0</v>
      </c>
    </row>
    <row r="641" spans="1:4" x14ac:dyDescent="0.25">
      <c r="A641" s="1" t="str">
        <f t="shared" si="30"/>
        <v>6B</v>
      </c>
      <c r="B641" s="1" t="s">
        <v>1363</v>
      </c>
      <c r="C641" t="s">
        <v>847</v>
      </c>
      <c r="D641" s="5">
        <f>COUNTIF(名單!A:A,學生!B641)</f>
        <v>0</v>
      </c>
    </row>
    <row r="642" spans="1:4" x14ac:dyDescent="0.25">
      <c r="A642" s="1" t="str">
        <f t="shared" si="30"/>
        <v>6B</v>
      </c>
      <c r="B642" s="1" t="s">
        <v>1364</v>
      </c>
      <c r="C642" t="s">
        <v>668</v>
      </c>
      <c r="D642" s="5">
        <f>COUNTIF(名單!A:A,學生!B642)</f>
        <v>0</v>
      </c>
    </row>
    <row r="643" spans="1:4" x14ac:dyDescent="0.25">
      <c r="A643" s="1" t="str">
        <f t="shared" ref="A643:A706" si="31">LEFT(B643,2)</f>
        <v>6B</v>
      </c>
      <c r="B643" s="1" t="s">
        <v>1365</v>
      </c>
      <c r="C643" t="s">
        <v>29</v>
      </c>
      <c r="D643" s="5">
        <f>COUNTIF(名單!A:A,學生!B643)</f>
        <v>0</v>
      </c>
    </row>
    <row r="644" spans="1:4" x14ac:dyDescent="0.25">
      <c r="A644" s="1" t="str">
        <f t="shared" si="31"/>
        <v>6B</v>
      </c>
      <c r="B644" s="1" t="s">
        <v>1366</v>
      </c>
      <c r="C644" t="s">
        <v>255</v>
      </c>
      <c r="D644" s="5">
        <f>COUNTIF(名單!A:A,學生!B644)</f>
        <v>0</v>
      </c>
    </row>
    <row r="645" spans="1:4" x14ac:dyDescent="0.25">
      <c r="A645" s="1" t="str">
        <f t="shared" si="31"/>
        <v>6B</v>
      </c>
      <c r="B645" s="1" t="s">
        <v>1367</v>
      </c>
      <c r="C645" t="s">
        <v>234</v>
      </c>
      <c r="D645" s="5">
        <f>COUNTIF(名單!A:A,學生!B645)</f>
        <v>0</v>
      </c>
    </row>
    <row r="646" spans="1:4" x14ac:dyDescent="0.25">
      <c r="A646" s="1" t="str">
        <f t="shared" si="31"/>
        <v>6B</v>
      </c>
      <c r="B646" s="1" t="s">
        <v>1368</v>
      </c>
      <c r="C646" t="s">
        <v>70</v>
      </c>
      <c r="D646" s="5">
        <f>COUNTIF(名單!A:A,學生!B646)</f>
        <v>0</v>
      </c>
    </row>
    <row r="647" spans="1:4" x14ac:dyDescent="0.25">
      <c r="A647" s="1" t="str">
        <f t="shared" si="31"/>
        <v>6B</v>
      </c>
      <c r="B647" s="1" t="s">
        <v>1369</v>
      </c>
      <c r="C647" t="s">
        <v>389</v>
      </c>
      <c r="D647" s="5">
        <f>COUNTIF(名單!A:A,學生!B647)</f>
        <v>0</v>
      </c>
    </row>
    <row r="648" spans="1:4" x14ac:dyDescent="0.25">
      <c r="A648" s="1" t="str">
        <f t="shared" si="31"/>
        <v>6B</v>
      </c>
      <c r="B648" s="1" t="s">
        <v>1370</v>
      </c>
      <c r="C648" t="s">
        <v>978</v>
      </c>
      <c r="D648" s="5">
        <f>COUNTIF(名單!A:A,學生!B648)</f>
        <v>0</v>
      </c>
    </row>
    <row r="649" spans="1:4" x14ac:dyDescent="0.25">
      <c r="A649" s="1" t="str">
        <f t="shared" si="31"/>
        <v>6B</v>
      </c>
      <c r="B649" s="1" t="s">
        <v>1371</v>
      </c>
      <c r="C649" t="s">
        <v>976</v>
      </c>
      <c r="D649" s="5">
        <f>COUNTIF(名單!A:A,學生!B649)</f>
        <v>0</v>
      </c>
    </row>
    <row r="650" spans="1:4" x14ac:dyDescent="0.25">
      <c r="A650" s="1" t="str">
        <f t="shared" si="31"/>
        <v>6B</v>
      </c>
      <c r="B650" s="1" t="s">
        <v>1372</v>
      </c>
      <c r="C650" t="s">
        <v>953</v>
      </c>
      <c r="D650" s="5">
        <f>COUNTIF(名單!A:A,學生!B650)</f>
        <v>0</v>
      </c>
    </row>
    <row r="651" spans="1:4" x14ac:dyDescent="0.25">
      <c r="A651" s="1" t="str">
        <f t="shared" si="31"/>
        <v>6B</v>
      </c>
      <c r="B651" s="1" t="s">
        <v>1373</v>
      </c>
      <c r="C651" t="s">
        <v>19</v>
      </c>
      <c r="D651" s="5">
        <f>COUNTIF(名單!A:A,學生!B651)</f>
        <v>0</v>
      </c>
    </row>
    <row r="652" spans="1:4" x14ac:dyDescent="0.25">
      <c r="A652" s="1" t="str">
        <f t="shared" si="31"/>
        <v>6B</v>
      </c>
      <c r="B652" s="1" t="s">
        <v>1374</v>
      </c>
      <c r="C652" t="s">
        <v>1286</v>
      </c>
      <c r="D652" s="5">
        <f>COUNTIF(名單!A:A,學生!B652)</f>
        <v>0</v>
      </c>
    </row>
    <row r="653" spans="1:4" x14ac:dyDescent="0.25">
      <c r="A653" s="1" t="str">
        <f t="shared" si="31"/>
        <v>6B</v>
      </c>
      <c r="B653" s="1" t="s">
        <v>1375</v>
      </c>
      <c r="C653" t="s">
        <v>682</v>
      </c>
      <c r="D653" s="5">
        <f>COUNTIF(名單!A:A,學生!B653)</f>
        <v>0</v>
      </c>
    </row>
    <row r="654" spans="1:4" x14ac:dyDescent="0.25">
      <c r="A654" s="1" t="str">
        <f t="shared" si="31"/>
        <v>6B</v>
      </c>
      <c r="B654" s="1" t="s">
        <v>1376</v>
      </c>
      <c r="C654" t="s">
        <v>21</v>
      </c>
      <c r="D654" s="5">
        <f>COUNTIF(名單!A:A,學生!B654)</f>
        <v>0</v>
      </c>
    </row>
    <row r="655" spans="1:4" x14ac:dyDescent="0.25">
      <c r="A655" s="1" t="str">
        <f t="shared" si="31"/>
        <v>6B</v>
      </c>
      <c r="B655" s="1" t="s">
        <v>1377</v>
      </c>
      <c r="C655" t="s">
        <v>192</v>
      </c>
      <c r="D655" s="5">
        <f>COUNTIF(名單!A:A,學生!B655)</f>
        <v>0</v>
      </c>
    </row>
    <row r="656" spans="1:4" x14ac:dyDescent="0.25">
      <c r="A656" s="1" t="str">
        <f t="shared" si="31"/>
        <v>6B</v>
      </c>
      <c r="B656" s="1" t="s">
        <v>1378</v>
      </c>
      <c r="C656" t="s">
        <v>891</v>
      </c>
      <c r="D656" s="5">
        <f>COUNTIF(名單!A:A,學生!B656)</f>
        <v>0</v>
      </c>
    </row>
    <row r="657" spans="1:4" x14ac:dyDescent="0.25">
      <c r="A657" s="1" t="str">
        <f t="shared" si="31"/>
        <v>6B</v>
      </c>
      <c r="B657" s="1" t="s">
        <v>1379</v>
      </c>
      <c r="C657" t="s">
        <v>199</v>
      </c>
      <c r="D657" s="5">
        <f>COUNTIF(名單!A:A,學生!B657)</f>
        <v>0</v>
      </c>
    </row>
    <row r="658" spans="1:4" x14ac:dyDescent="0.25">
      <c r="A658" s="1" t="str">
        <f t="shared" si="31"/>
        <v>6B</v>
      </c>
      <c r="B658" s="1" t="s">
        <v>1380</v>
      </c>
      <c r="C658" t="s">
        <v>22</v>
      </c>
      <c r="D658" s="5">
        <f>COUNTIF(名單!A:A,學生!B658)</f>
        <v>0</v>
      </c>
    </row>
    <row r="659" spans="1:4" x14ac:dyDescent="0.25">
      <c r="A659" s="1" t="str">
        <f t="shared" si="31"/>
        <v>6B</v>
      </c>
      <c r="B659" s="1" t="s">
        <v>1381</v>
      </c>
      <c r="C659" t="s">
        <v>960</v>
      </c>
      <c r="D659" s="5">
        <f>COUNTIF(名單!A:A,學生!B659)</f>
        <v>0</v>
      </c>
    </row>
    <row r="660" spans="1:4" x14ac:dyDescent="0.25">
      <c r="A660" s="1" t="str">
        <f t="shared" si="31"/>
        <v>6B</v>
      </c>
      <c r="B660" s="1" t="s">
        <v>1382</v>
      </c>
      <c r="C660" t="s">
        <v>194</v>
      </c>
      <c r="D660" s="5">
        <f>COUNTIF(名單!A:A,學生!B660)</f>
        <v>0</v>
      </c>
    </row>
    <row r="661" spans="1:4" x14ac:dyDescent="0.25">
      <c r="A661" s="1" t="str">
        <f t="shared" si="31"/>
        <v>6B</v>
      </c>
      <c r="B661" s="1" t="s">
        <v>1383</v>
      </c>
      <c r="C661" t="s">
        <v>979</v>
      </c>
      <c r="D661" s="5">
        <f>COUNTIF(名單!A:A,學生!B661)</f>
        <v>0</v>
      </c>
    </row>
    <row r="662" spans="1:4" x14ac:dyDescent="0.25">
      <c r="A662" s="1" t="str">
        <f t="shared" si="31"/>
        <v>6C</v>
      </c>
      <c r="B662" s="1" t="s">
        <v>1384</v>
      </c>
      <c r="C662" t="s">
        <v>992</v>
      </c>
      <c r="D662" s="5">
        <f>COUNTIF(名單!A:A,學生!B662)</f>
        <v>0</v>
      </c>
    </row>
    <row r="663" spans="1:4" x14ac:dyDescent="0.25">
      <c r="A663" s="1" t="str">
        <f t="shared" si="31"/>
        <v>6C</v>
      </c>
      <c r="B663" s="1" t="s">
        <v>1385</v>
      </c>
      <c r="C663" t="s">
        <v>50</v>
      </c>
      <c r="D663" s="5">
        <f>COUNTIF(名單!A:A,學生!B663)</f>
        <v>0</v>
      </c>
    </row>
    <row r="664" spans="1:4" x14ac:dyDescent="0.25">
      <c r="A664" s="1" t="str">
        <f t="shared" si="31"/>
        <v>6C</v>
      </c>
      <c r="B664" s="1" t="s">
        <v>1386</v>
      </c>
      <c r="C664" t="s">
        <v>52</v>
      </c>
      <c r="D664" s="5">
        <f>COUNTIF(名單!A:A,學生!B664)</f>
        <v>0</v>
      </c>
    </row>
    <row r="665" spans="1:4" x14ac:dyDescent="0.25">
      <c r="A665" s="1" t="str">
        <f t="shared" si="31"/>
        <v>6C</v>
      </c>
      <c r="B665" s="1" t="s">
        <v>1387</v>
      </c>
      <c r="C665" t="s">
        <v>515</v>
      </c>
      <c r="D665" s="5">
        <f>COUNTIF(名單!A:A,學生!B665)</f>
        <v>0</v>
      </c>
    </row>
    <row r="666" spans="1:4" x14ac:dyDescent="0.25">
      <c r="A666" s="1" t="str">
        <f t="shared" si="31"/>
        <v>6C</v>
      </c>
      <c r="B666" s="1" t="s">
        <v>1388</v>
      </c>
      <c r="C666" t="s">
        <v>1288</v>
      </c>
      <c r="D666" s="5">
        <f>COUNTIF(名單!A:A,學生!B666)</f>
        <v>0</v>
      </c>
    </row>
    <row r="667" spans="1:4" x14ac:dyDescent="0.25">
      <c r="A667" s="1" t="str">
        <f t="shared" si="31"/>
        <v>6C</v>
      </c>
      <c r="B667" s="1" t="s">
        <v>1389</v>
      </c>
      <c r="C667" t="s">
        <v>716</v>
      </c>
      <c r="D667" s="5">
        <f>COUNTIF(名單!A:A,學生!B667)</f>
        <v>0</v>
      </c>
    </row>
    <row r="668" spans="1:4" x14ac:dyDescent="0.25">
      <c r="A668" s="1" t="str">
        <f t="shared" si="31"/>
        <v>6C</v>
      </c>
      <c r="B668" s="1" t="s">
        <v>1390</v>
      </c>
      <c r="C668" t="s">
        <v>54</v>
      </c>
      <c r="D668" s="5">
        <f>COUNTIF(名單!A:A,學生!B668)</f>
        <v>0</v>
      </c>
    </row>
    <row r="669" spans="1:4" x14ac:dyDescent="0.25">
      <c r="A669" s="1" t="str">
        <f t="shared" si="31"/>
        <v>6C</v>
      </c>
      <c r="B669" s="1" t="s">
        <v>1391</v>
      </c>
      <c r="C669" t="s">
        <v>1290</v>
      </c>
      <c r="D669" s="5">
        <f>COUNTIF(名單!A:A,學生!B669)</f>
        <v>0</v>
      </c>
    </row>
    <row r="670" spans="1:4" x14ac:dyDescent="0.25">
      <c r="A670" s="1" t="str">
        <f t="shared" si="31"/>
        <v>6C</v>
      </c>
      <c r="B670" s="1" t="s">
        <v>1392</v>
      </c>
      <c r="C670" t="s">
        <v>732</v>
      </c>
      <c r="D670" s="5">
        <f>COUNTIF(名單!A:A,學生!B670)</f>
        <v>0</v>
      </c>
    </row>
    <row r="671" spans="1:4" x14ac:dyDescent="0.25">
      <c r="A671" s="1" t="str">
        <f t="shared" si="31"/>
        <v>6C</v>
      </c>
      <c r="B671" s="1" t="s">
        <v>1393</v>
      </c>
      <c r="C671" t="s">
        <v>1292</v>
      </c>
      <c r="D671" s="5">
        <f>COUNTIF(名單!A:A,學生!B671)</f>
        <v>0</v>
      </c>
    </row>
    <row r="672" spans="1:4" x14ac:dyDescent="0.25">
      <c r="A672" s="1" t="str">
        <f t="shared" si="31"/>
        <v>6C</v>
      </c>
      <c r="B672" s="1" t="s">
        <v>1394</v>
      </c>
      <c r="C672" t="s">
        <v>62</v>
      </c>
      <c r="D672" s="5">
        <f>COUNTIF(名單!A:A,學生!B672)</f>
        <v>0</v>
      </c>
    </row>
    <row r="673" spans="1:4" x14ac:dyDescent="0.25">
      <c r="A673" s="1" t="str">
        <f t="shared" si="31"/>
        <v>6C</v>
      </c>
      <c r="B673" s="1" t="s">
        <v>1395</v>
      </c>
      <c r="C673" t="s">
        <v>773</v>
      </c>
      <c r="D673" s="5">
        <f>COUNTIF(名單!A:A,學生!B673)</f>
        <v>0</v>
      </c>
    </row>
    <row r="674" spans="1:4" x14ac:dyDescent="0.25">
      <c r="A674" s="1" t="str">
        <f t="shared" si="31"/>
        <v>6C</v>
      </c>
      <c r="B674" s="1" t="s">
        <v>1396</v>
      </c>
      <c r="C674" t="s">
        <v>1294</v>
      </c>
      <c r="D674" s="5">
        <f>COUNTIF(名單!A:A,學生!B674)</f>
        <v>0</v>
      </c>
    </row>
    <row r="675" spans="1:4" x14ac:dyDescent="0.25">
      <c r="A675" s="1" t="str">
        <f t="shared" si="31"/>
        <v>6C</v>
      </c>
      <c r="B675" s="1" t="s">
        <v>1397</v>
      </c>
      <c r="C675" t="s">
        <v>718</v>
      </c>
      <c r="D675" s="5">
        <f>COUNTIF(名單!A:A,學生!B675)</f>
        <v>0</v>
      </c>
    </row>
    <row r="676" spans="1:4" x14ac:dyDescent="0.25">
      <c r="A676" s="1" t="str">
        <f t="shared" si="31"/>
        <v>6C</v>
      </c>
      <c r="B676" s="1" t="s">
        <v>1398</v>
      </c>
      <c r="C676" t="s">
        <v>1296</v>
      </c>
      <c r="D676" s="5">
        <f>COUNTIF(名單!A:A,學生!B676)</f>
        <v>0</v>
      </c>
    </row>
    <row r="677" spans="1:4" x14ac:dyDescent="0.25">
      <c r="A677" s="1" t="str">
        <f t="shared" si="31"/>
        <v>6C</v>
      </c>
      <c r="B677" s="1" t="s">
        <v>1399</v>
      </c>
      <c r="C677" t="s">
        <v>24</v>
      </c>
      <c r="D677" s="5">
        <f>COUNTIF(名單!A:A,學生!B677)</f>
        <v>0</v>
      </c>
    </row>
    <row r="678" spans="1:4" x14ac:dyDescent="0.25">
      <c r="A678" s="1" t="str">
        <f t="shared" si="31"/>
        <v>6C</v>
      </c>
      <c r="B678" s="1" t="s">
        <v>1400</v>
      </c>
      <c r="C678" t="s">
        <v>801</v>
      </c>
      <c r="D678" s="5">
        <f>COUNTIF(名單!A:A,學生!B678)</f>
        <v>0</v>
      </c>
    </row>
    <row r="679" spans="1:4" x14ac:dyDescent="0.25">
      <c r="A679" s="1" t="str">
        <f t="shared" si="31"/>
        <v>6C</v>
      </c>
      <c r="B679" s="1" t="s">
        <v>1401</v>
      </c>
      <c r="C679" t="s">
        <v>27</v>
      </c>
      <c r="D679" s="5">
        <f>COUNTIF(名單!A:A,學生!B679)</f>
        <v>0</v>
      </c>
    </row>
    <row r="680" spans="1:4" x14ac:dyDescent="0.25">
      <c r="A680" s="1" t="str">
        <f t="shared" si="31"/>
        <v>6C</v>
      </c>
      <c r="B680" s="1" t="s">
        <v>1402</v>
      </c>
      <c r="C680" t="s">
        <v>902</v>
      </c>
      <c r="D680" s="5">
        <f>COUNTIF(名單!A:A,學生!B680)</f>
        <v>0</v>
      </c>
    </row>
    <row r="681" spans="1:4" x14ac:dyDescent="0.25">
      <c r="A681" s="1" t="str">
        <f t="shared" si="31"/>
        <v>6C</v>
      </c>
      <c r="B681" s="1" t="s">
        <v>1403</v>
      </c>
      <c r="C681" t="s">
        <v>903</v>
      </c>
      <c r="D681" s="5">
        <f>COUNTIF(名單!A:A,學生!B681)</f>
        <v>0</v>
      </c>
    </row>
    <row r="682" spans="1:4" x14ac:dyDescent="0.25">
      <c r="A682" s="1" t="str">
        <f t="shared" si="31"/>
        <v>6C</v>
      </c>
      <c r="B682" s="1" t="s">
        <v>1404</v>
      </c>
      <c r="C682" t="s">
        <v>1297</v>
      </c>
      <c r="D682" s="5">
        <f>COUNTIF(名單!A:A,學生!B682)</f>
        <v>0</v>
      </c>
    </row>
    <row r="683" spans="1:4" x14ac:dyDescent="0.25">
      <c r="A683" s="1" t="str">
        <f t="shared" si="31"/>
        <v>6D</v>
      </c>
      <c r="B683" s="1" t="s">
        <v>1405</v>
      </c>
      <c r="C683" t="s">
        <v>761</v>
      </c>
      <c r="D683" s="5">
        <f>COUNTIF(名單!A:A,學生!B683)</f>
        <v>0</v>
      </c>
    </row>
    <row r="684" spans="1:4" x14ac:dyDescent="0.25">
      <c r="A684" s="1" t="str">
        <f t="shared" si="31"/>
        <v>6D</v>
      </c>
      <c r="B684" s="1" t="s">
        <v>1406</v>
      </c>
      <c r="C684" t="s">
        <v>771</v>
      </c>
      <c r="D684" s="5">
        <f>COUNTIF(名單!A:A,學生!B684)</f>
        <v>0</v>
      </c>
    </row>
    <row r="685" spans="1:4" x14ac:dyDescent="0.25">
      <c r="A685" s="1" t="str">
        <f t="shared" si="31"/>
        <v>6D</v>
      </c>
      <c r="B685" s="1" t="s">
        <v>1407</v>
      </c>
      <c r="C685" t="s">
        <v>887</v>
      </c>
      <c r="D685" s="5">
        <f>COUNTIF(名單!A:A,學生!B685)</f>
        <v>0</v>
      </c>
    </row>
    <row r="686" spans="1:4" x14ac:dyDescent="0.25">
      <c r="A686" s="1" t="str">
        <f t="shared" si="31"/>
        <v>6D</v>
      </c>
      <c r="B686" s="1" t="s">
        <v>1408</v>
      </c>
      <c r="C686" t="s">
        <v>724</v>
      </c>
      <c r="D686" s="5">
        <f>COUNTIF(名單!A:A,學生!B686)</f>
        <v>0</v>
      </c>
    </row>
    <row r="687" spans="1:4" x14ac:dyDescent="0.25">
      <c r="A687" s="1" t="str">
        <f t="shared" si="31"/>
        <v>6D</v>
      </c>
      <c r="B687" s="1" t="s">
        <v>1409</v>
      </c>
      <c r="C687" t="s">
        <v>765</v>
      </c>
      <c r="D687" s="5">
        <f>COUNTIF(名單!A:A,學生!B687)</f>
        <v>0</v>
      </c>
    </row>
    <row r="688" spans="1:4" x14ac:dyDescent="0.25">
      <c r="A688" s="1" t="str">
        <f t="shared" si="31"/>
        <v>6D</v>
      </c>
      <c r="B688" s="1" t="s">
        <v>1410</v>
      </c>
      <c r="C688" t="s">
        <v>236</v>
      </c>
      <c r="D688" s="5">
        <f>COUNTIF(名單!A:A,學生!B688)</f>
        <v>0</v>
      </c>
    </row>
    <row r="689" spans="1:4" x14ac:dyDescent="0.25">
      <c r="A689" s="1" t="str">
        <f t="shared" si="31"/>
        <v>6D</v>
      </c>
      <c r="B689" s="1" t="s">
        <v>1411</v>
      </c>
      <c r="C689" t="s">
        <v>728</v>
      </c>
      <c r="D689" s="5">
        <f>COUNTIF(名單!A:A,學生!B689)</f>
        <v>0</v>
      </c>
    </row>
    <row r="690" spans="1:4" x14ac:dyDescent="0.25">
      <c r="A690" s="1" t="str">
        <f t="shared" si="31"/>
        <v>6D</v>
      </c>
      <c r="B690" s="1" t="s">
        <v>1412</v>
      </c>
      <c r="C690" t="s">
        <v>238</v>
      </c>
      <c r="D690" s="5">
        <f>COUNTIF(名單!A:A,學生!B690)</f>
        <v>0</v>
      </c>
    </row>
    <row r="691" spans="1:4" x14ac:dyDescent="0.25">
      <c r="A691" s="1" t="str">
        <f t="shared" si="31"/>
        <v>6D</v>
      </c>
      <c r="B691" s="1" t="s">
        <v>1413</v>
      </c>
      <c r="C691" t="s">
        <v>726</v>
      </c>
      <c r="D691" s="5">
        <f>COUNTIF(名單!A:A,學生!B691)</f>
        <v>0</v>
      </c>
    </row>
    <row r="692" spans="1:4" x14ac:dyDescent="0.25">
      <c r="A692" s="1" t="str">
        <f t="shared" si="31"/>
        <v>6D</v>
      </c>
      <c r="B692" s="1" t="s">
        <v>1414</v>
      </c>
      <c r="C692" t="s">
        <v>767</v>
      </c>
      <c r="D692" s="5">
        <f>COUNTIF(名單!A:A,學生!B692)</f>
        <v>0</v>
      </c>
    </row>
    <row r="693" spans="1:4" x14ac:dyDescent="0.25">
      <c r="A693" s="1" t="str">
        <f t="shared" si="31"/>
        <v>6D</v>
      </c>
      <c r="B693" s="1" t="s">
        <v>1415</v>
      </c>
      <c r="C693" t="s">
        <v>26</v>
      </c>
      <c r="D693" s="5">
        <f>COUNTIF(名單!A:A,學生!B693)</f>
        <v>0</v>
      </c>
    </row>
    <row r="694" spans="1:4" x14ac:dyDescent="0.25">
      <c r="A694" s="1" t="str">
        <f t="shared" si="31"/>
        <v>6D</v>
      </c>
      <c r="B694" s="1" t="s">
        <v>1416</v>
      </c>
      <c r="C694" t="s">
        <v>769</v>
      </c>
      <c r="D694" s="5">
        <f>COUNTIF(名單!A:A,學生!B694)</f>
        <v>0</v>
      </c>
    </row>
    <row r="695" spans="1:4" x14ac:dyDescent="0.25">
      <c r="A695" s="1" t="str">
        <f t="shared" si="31"/>
        <v>6D</v>
      </c>
      <c r="B695" s="1" t="s">
        <v>1417</v>
      </c>
      <c r="C695" t="s">
        <v>763</v>
      </c>
      <c r="D695" s="5">
        <f>COUNTIF(名單!A:A,學生!B695)</f>
        <v>0</v>
      </c>
    </row>
    <row r="696" spans="1:4" x14ac:dyDescent="0.25">
      <c r="A696" s="1" t="str">
        <f t="shared" si="31"/>
        <v>6D</v>
      </c>
      <c r="B696" s="1" t="s">
        <v>1418</v>
      </c>
      <c r="C696" t="s">
        <v>1300</v>
      </c>
      <c r="D696" s="5">
        <f>COUNTIF(名單!A:A,學生!B696)</f>
        <v>0</v>
      </c>
    </row>
    <row r="697" spans="1:4" x14ac:dyDescent="0.25">
      <c r="A697" s="1" t="str">
        <f t="shared" si="31"/>
        <v>6D</v>
      </c>
      <c r="B697" s="1" t="s">
        <v>1419</v>
      </c>
      <c r="C697" t="s">
        <v>1302</v>
      </c>
      <c r="D697" s="5">
        <f>COUNTIF(名單!A:A,學生!B697)</f>
        <v>0</v>
      </c>
    </row>
    <row r="698" spans="1:4" x14ac:dyDescent="0.25">
      <c r="A698" s="1" t="str">
        <f t="shared" si="31"/>
        <v>6D</v>
      </c>
      <c r="B698" s="1" t="s">
        <v>1420</v>
      </c>
      <c r="C698" t="s">
        <v>1304</v>
      </c>
      <c r="D698" s="5">
        <f>COUNTIF(名單!A:A,學生!B698)</f>
        <v>0</v>
      </c>
    </row>
    <row r="699" spans="1:4" x14ac:dyDescent="0.25">
      <c r="A699" s="1" t="str">
        <f t="shared" si="31"/>
        <v>6D</v>
      </c>
      <c r="B699" s="1" t="s">
        <v>1421</v>
      </c>
      <c r="C699" t="s">
        <v>859</v>
      </c>
      <c r="D699" s="5">
        <f>COUNTIF(名單!A:A,學生!B699)</f>
        <v>0</v>
      </c>
    </row>
    <row r="700" spans="1:4" x14ac:dyDescent="0.25">
      <c r="A700" s="1" t="str">
        <f t="shared" si="31"/>
        <v>6D</v>
      </c>
      <c r="B700" s="1" t="s">
        <v>1422</v>
      </c>
      <c r="C700" t="s">
        <v>980</v>
      </c>
      <c r="D700" s="5">
        <f>COUNTIF(名單!A:A,學生!B700)</f>
        <v>0</v>
      </c>
    </row>
    <row r="701" spans="1:4" x14ac:dyDescent="0.25">
      <c r="A701" s="1" t="str">
        <f t="shared" si="31"/>
        <v>6D</v>
      </c>
      <c r="B701" s="1" t="s">
        <v>1423</v>
      </c>
      <c r="C701" t="s">
        <v>183</v>
      </c>
      <c r="D701" s="5">
        <f>COUNTIF(名單!A:A,學生!B701)</f>
        <v>0</v>
      </c>
    </row>
    <row r="702" spans="1:4" x14ac:dyDescent="0.25">
      <c r="A702" s="1" t="str">
        <f t="shared" si="31"/>
        <v>6D</v>
      </c>
      <c r="B702" s="1" t="s">
        <v>1424</v>
      </c>
      <c r="C702" t="s">
        <v>1305</v>
      </c>
      <c r="D702" s="5">
        <f>COUNTIF(名單!A:A,學生!B702)</f>
        <v>0</v>
      </c>
    </row>
    <row r="703" spans="1:4" x14ac:dyDescent="0.25">
      <c r="A703" s="1" t="str">
        <f t="shared" si="31"/>
        <v>6D</v>
      </c>
      <c r="B703" s="1" t="s">
        <v>1425</v>
      </c>
      <c r="C703" t="s">
        <v>802</v>
      </c>
      <c r="D703" s="5">
        <f>COUNTIF(名單!A:A,學生!B703)</f>
        <v>0</v>
      </c>
    </row>
    <row r="704" spans="1:4" x14ac:dyDescent="0.25">
      <c r="A704" s="1" t="str">
        <f t="shared" si="31"/>
        <v>6D</v>
      </c>
      <c r="B704" s="1" t="s">
        <v>1426</v>
      </c>
      <c r="C704" t="s">
        <v>860</v>
      </c>
      <c r="D704" s="5">
        <f>COUNTIF(名單!A:A,學生!B704)</f>
        <v>0</v>
      </c>
    </row>
    <row r="705" spans="1:4" x14ac:dyDescent="0.25">
      <c r="A705" s="1" t="str">
        <f t="shared" si="31"/>
        <v>6D</v>
      </c>
      <c r="B705" s="1" t="s">
        <v>1520</v>
      </c>
      <c r="C705" t="s">
        <v>184</v>
      </c>
      <c r="D705" s="5">
        <f>COUNTIF(名單!A:A,學生!B705)</f>
        <v>0</v>
      </c>
    </row>
    <row r="706" spans="1:4" x14ac:dyDescent="0.25">
      <c r="A706" s="1" t="str">
        <f t="shared" si="31"/>
        <v>6E</v>
      </c>
      <c r="B706" s="1" t="s">
        <v>1427</v>
      </c>
      <c r="C706" t="s">
        <v>240</v>
      </c>
      <c r="D706" s="5">
        <f>COUNTIF(名單!A:A,學生!B706)</f>
        <v>0</v>
      </c>
    </row>
    <row r="707" spans="1:4" x14ac:dyDescent="0.25">
      <c r="A707" s="1" t="str">
        <f t="shared" ref="A707:A727" si="32">LEFT(B707,2)</f>
        <v>6E</v>
      </c>
      <c r="B707" s="1" t="s">
        <v>1428</v>
      </c>
      <c r="C707" t="s">
        <v>64</v>
      </c>
      <c r="D707" s="5">
        <f>COUNTIF(名單!A:A,學生!B707)</f>
        <v>0</v>
      </c>
    </row>
    <row r="708" spans="1:4" x14ac:dyDescent="0.25">
      <c r="A708" s="1" t="str">
        <f t="shared" si="32"/>
        <v>6E</v>
      </c>
      <c r="B708" s="1" t="s">
        <v>1429</v>
      </c>
      <c r="C708" t="s">
        <v>391</v>
      </c>
      <c r="D708" s="5">
        <f>COUNTIF(名單!A:A,學生!B708)</f>
        <v>0</v>
      </c>
    </row>
    <row r="709" spans="1:4" x14ac:dyDescent="0.25">
      <c r="A709" s="1" t="str">
        <f t="shared" si="32"/>
        <v>6E</v>
      </c>
      <c r="B709" s="1" t="s">
        <v>1430</v>
      </c>
      <c r="C709" t="s">
        <v>1307</v>
      </c>
      <c r="D709" s="5">
        <f>COUNTIF(名單!A:A,學生!B709)</f>
        <v>0</v>
      </c>
    </row>
    <row r="710" spans="1:4" x14ac:dyDescent="0.25">
      <c r="A710" s="1" t="str">
        <f t="shared" si="32"/>
        <v>6E</v>
      </c>
      <c r="B710" s="1" t="s">
        <v>1431</v>
      </c>
      <c r="C710" t="s">
        <v>393</v>
      </c>
      <c r="D710" s="5">
        <f>COUNTIF(名單!A:A,學生!B710)</f>
        <v>0</v>
      </c>
    </row>
    <row r="711" spans="1:4" x14ac:dyDescent="0.25">
      <c r="A711" s="1" t="str">
        <f t="shared" si="32"/>
        <v>6E</v>
      </c>
      <c r="B711" s="1" t="s">
        <v>1432</v>
      </c>
      <c r="C711" t="s">
        <v>1309</v>
      </c>
      <c r="D711" s="5">
        <f>COUNTIF(名單!A:A,學生!B711)</f>
        <v>0</v>
      </c>
    </row>
    <row r="712" spans="1:4" x14ac:dyDescent="0.25">
      <c r="A712" s="1" t="str">
        <f t="shared" si="32"/>
        <v>6E</v>
      </c>
      <c r="B712" s="1" t="s">
        <v>1433</v>
      </c>
      <c r="C712" t="s">
        <v>257</v>
      </c>
      <c r="D712" s="5">
        <f>COUNTIF(名單!A:A,學生!B712)</f>
        <v>0</v>
      </c>
    </row>
    <row r="713" spans="1:4" x14ac:dyDescent="0.25">
      <c r="A713" s="1" t="str">
        <f t="shared" si="32"/>
        <v>6E</v>
      </c>
      <c r="B713" s="1" t="s">
        <v>1434</v>
      </c>
      <c r="C713" t="s">
        <v>1311</v>
      </c>
      <c r="D713" s="5">
        <f>COUNTIF(名單!A:A,學生!B713)</f>
        <v>0</v>
      </c>
    </row>
    <row r="714" spans="1:4" x14ac:dyDescent="0.25">
      <c r="A714" s="1" t="str">
        <f t="shared" si="32"/>
        <v>6E</v>
      </c>
      <c r="B714" s="1" t="s">
        <v>1435</v>
      </c>
      <c r="C714" t="s">
        <v>889</v>
      </c>
      <c r="D714" s="5">
        <f>COUNTIF(名單!A:A,學生!B714)</f>
        <v>0</v>
      </c>
    </row>
    <row r="715" spans="1:4" x14ac:dyDescent="0.25">
      <c r="A715" s="1" t="str">
        <f t="shared" si="32"/>
        <v>6E</v>
      </c>
      <c r="B715" s="1" t="s">
        <v>1436</v>
      </c>
      <c r="C715" t="s">
        <v>66</v>
      </c>
      <c r="D715" s="5">
        <f>COUNTIF(名單!A:A,學生!B715)</f>
        <v>0</v>
      </c>
    </row>
    <row r="716" spans="1:4" x14ac:dyDescent="0.25">
      <c r="A716" s="1" t="str">
        <f t="shared" si="32"/>
        <v>6E</v>
      </c>
      <c r="B716" s="1" t="s">
        <v>1437</v>
      </c>
      <c r="C716" t="s">
        <v>56</v>
      </c>
      <c r="D716" s="5">
        <f>COUNTIF(名單!A:A,學生!B716)</f>
        <v>0</v>
      </c>
    </row>
    <row r="717" spans="1:4" x14ac:dyDescent="0.25">
      <c r="A717" s="1" t="str">
        <f t="shared" si="32"/>
        <v>6E</v>
      </c>
      <c r="B717" s="1" t="s">
        <v>1438</v>
      </c>
      <c r="C717" t="s">
        <v>68</v>
      </c>
      <c r="D717" s="5">
        <f>COUNTIF(名單!A:A,學生!B717)</f>
        <v>0</v>
      </c>
    </row>
    <row r="718" spans="1:4" x14ac:dyDescent="0.25">
      <c r="A718" s="1" t="str">
        <f t="shared" si="32"/>
        <v>6E</v>
      </c>
      <c r="B718" s="1" t="s">
        <v>1439</v>
      </c>
      <c r="C718" t="s">
        <v>395</v>
      </c>
      <c r="D718" s="5">
        <f>COUNTIF(名單!A:A,學生!B718)</f>
        <v>0</v>
      </c>
    </row>
    <row r="719" spans="1:4" x14ac:dyDescent="0.25">
      <c r="A719" s="1" t="str">
        <f t="shared" si="32"/>
        <v>6E</v>
      </c>
      <c r="B719" s="1" t="s">
        <v>1440</v>
      </c>
      <c r="C719" t="s">
        <v>1313</v>
      </c>
      <c r="D719" s="5">
        <f>COUNTIF(名單!A:A,學生!B719)</f>
        <v>0</v>
      </c>
    </row>
    <row r="720" spans="1:4" x14ac:dyDescent="0.25">
      <c r="A720" s="1" t="str">
        <f t="shared" si="32"/>
        <v>6E</v>
      </c>
      <c r="B720" s="1" t="s">
        <v>1441</v>
      </c>
      <c r="C720" t="s">
        <v>1315</v>
      </c>
      <c r="D720" s="5">
        <f>COUNTIF(名單!A:A,學生!B720)</f>
        <v>0</v>
      </c>
    </row>
    <row r="721" spans="1:4" x14ac:dyDescent="0.25">
      <c r="A721" s="1" t="str">
        <f t="shared" si="32"/>
        <v>6E</v>
      </c>
      <c r="B721" s="1" t="s">
        <v>1442</v>
      </c>
      <c r="C721" t="s">
        <v>397</v>
      </c>
      <c r="D721" s="5">
        <f>COUNTIF(名單!A:A,學生!B721)</f>
        <v>0</v>
      </c>
    </row>
    <row r="722" spans="1:4" x14ac:dyDescent="0.25">
      <c r="A722" s="1" t="str">
        <f t="shared" si="32"/>
        <v>6E</v>
      </c>
      <c r="B722" s="1" t="s">
        <v>1443</v>
      </c>
      <c r="C722" t="s">
        <v>894</v>
      </c>
      <c r="D722" s="5">
        <f>COUNTIF(名單!A:A,學生!B722)</f>
        <v>0</v>
      </c>
    </row>
    <row r="723" spans="1:4" x14ac:dyDescent="0.25">
      <c r="A723" s="1" t="str">
        <f t="shared" si="32"/>
        <v>6E</v>
      </c>
      <c r="B723" s="1" t="s">
        <v>1444</v>
      </c>
      <c r="C723" t="s">
        <v>896</v>
      </c>
      <c r="D723" s="5">
        <f>COUNTIF(名單!A:A,學生!B723)</f>
        <v>0</v>
      </c>
    </row>
    <row r="724" spans="1:4" x14ac:dyDescent="0.25">
      <c r="A724" s="1" t="str">
        <f t="shared" si="32"/>
        <v>6E</v>
      </c>
      <c r="B724" s="1" t="s">
        <v>1445</v>
      </c>
      <c r="C724" t="s">
        <v>398</v>
      </c>
      <c r="D724" s="5">
        <f>COUNTIF(名單!A:A,學生!B724)</f>
        <v>0</v>
      </c>
    </row>
    <row r="725" spans="1:4" x14ac:dyDescent="0.25">
      <c r="A725" s="1" t="str">
        <f t="shared" si="32"/>
        <v>6E</v>
      </c>
      <c r="B725" s="1" t="s">
        <v>1446</v>
      </c>
      <c r="C725" t="s">
        <v>897</v>
      </c>
      <c r="D725" s="5">
        <f>COUNTIF(名單!A:A,學生!B725)</f>
        <v>0</v>
      </c>
    </row>
    <row r="726" spans="1:4" x14ac:dyDescent="0.25">
      <c r="A726" s="1" t="str">
        <f t="shared" si="32"/>
        <v>6E</v>
      </c>
      <c r="B726" s="1" t="s">
        <v>1447</v>
      </c>
      <c r="C726" t="s">
        <v>683</v>
      </c>
      <c r="D726" s="5">
        <f>COUNTIF(名單!A:A,學生!B726)</f>
        <v>0</v>
      </c>
    </row>
    <row r="727" spans="1:4" x14ac:dyDescent="0.25">
      <c r="A727" s="1" t="str">
        <f t="shared" si="32"/>
        <v>6E</v>
      </c>
      <c r="B727" s="1" t="s">
        <v>1448</v>
      </c>
      <c r="C727" t="s">
        <v>399</v>
      </c>
      <c r="D727" s="5">
        <f>COUNTIF(名單!A:A,學生!B727)</f>
        <v>0</v>
      </c>
    </row>
  </sheetData>
  <sheetProtection sheet="1" objects="1" scenarios="1"/>
  <autoFilter ref="A1:C727"/>
  <sortState ref="M2:M21">
    <sortCondition ref="M2:M21"/>
  </sortState>
  <phoneticPr fontId="1" type="noConversion"/>
  <conditionalFormatting sqref="H2:H23">
    <cfRule type="dataBar" priority="2">
      <dataBar>
        <cfvo type="min"/>
        <cfvo type="max"/>
        <color rgb="FFFF9999"/>
      </dataBar>
      <extLst>
        <ext xmlns:x14="http://schemas.microsoft.com/office/spreadsheetml/2009/9/main" uri="{B025F937-C7B1-47D3-B67F-A62EFF666E3E}">
          <x14:id>{9D61CA4F-A8C4-4DCE-A742-B3C708616B3D}</x14:id>
        </ext>
      </extLst>
    </cfRule>
  </conditionalFormatting>
  <conditionalFormatting sqref="N2:N21">
    <cfRule type="cellIs" dxfId="0" priority="1" operator="equal">
      <formula>"AM"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61CA4F-A8C4-4DCE-A742-B3C708616B3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H2:H23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first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學生!G24:J24</xm:f>
              <xm:sqref>H26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名單</vt:lpstr>
      <vt:lpstr>活動</vt:lpstr>
      <vt:lpstr>學生</vt:lpstr>
      <vt:lpstr>acDates</vt:lpstr>
      <vt:lpstr>activities</vt:lpstr>
      <vt:lpstr>classno</vt:lpstr>
      <vt:lpstr>school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ict2015</dc:creator>
  <cp:lastModifiedBy>ict2015</cp:lastModifiedBy>
  <dcterms:created xsi:type="dcterms:W3CDTF">2016-06-06T10:38:32Z</dcterms:created>
  <dcterms:modified xsi:type="dcterms:W3CDTF">2017-05-11T03:52:02Z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bbbc9de4-26e2-4ed5-bca0-943136ac6ee4</vt:lpwstr>
  </property>
</Properties>
</file>